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yNl512XSXBbOS0fVLY2AyDCp3uPg+n3oPHwu70TefU="/>
    </ext>
  </extLst>
</workbook>
</file>

<file path=xl/sharedStrings.xml><?xml version="1.0" encoding="utf-8"?>
<sst xmlns="http://schemas.openxmlformats.org/spreadsheetml/2006/main" count="28" uniqueCount="27">
  <si>
    <t>Expenses: 17 Months</t>
  </si>
  <si>
    <t>In Saudi Riyal</t>
  </si>
  <si>
    <t>Year End</t>
  </si>
  <si>
    <t>% of Total</t>
  </si>
  <si>
    <t>Payroll</t>
  </si>
  <si>
    <t>total</t>
  </si>
  <si>
    <t>Executive</t>
  </si>
  <si>
    <t>CEO</t>
  </si>
  <si>
    <t>COO</t>
  </si>
  <si>
    <t>CTO</t>
  </si>
  <si>
    <t>CFO</t>
  </si>
  <si>
    <t>Technology</t>
  </si>
  <si>
    <t>Non Tech Staff</t>
  </si>
  <si>
    <t>Total Payroll</t>
  </si>
  <si>
    <t>Web Hosting + Software 3rd party cost</t>
  </si>
  <si>
    <t>Total Technology</t>
  </si>
  <si>
    <t>Marketing</t>
  </si>
  <si>
    <t>Informational Materials + Postage</t>
  </si>
  <si>
    <t>Total Marketing</t>
  </si>
  <si>
    <t>Other SG&amp;A</t>
  </si>
  <si>
    <t>Accounting</t>
  </si>
  <si>
    <t>Legal</t>
  </si>
  <si>
    <t>Rent</t>
  </si>
  <si>
    <t>Office Related Expenses</t>
  </si>
  <si>
    <t>Total Other SG&amp;A</t>
  </si>
  <si>
    <t>Miscellaneous/Buffer</t>
  </si>
  <si>
    <t>TOTAL OPERATING EXPENSES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</si>
</sst>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3">
    <font>
      <sz val="11.0"/>
      <color theme="1"/>
      <name val="Aptos Narrow"/>
      <scheme val="minor"/>
    </font>
    <font>
      <b/>
      <sz val="12.0"/>
      <color theme="0"/>
      <name val="Arial"/>
    </font>
    <font>
      <b/>
      <sz val="12.0"/>
      <color rgb="FFFFFFFF"/>
      <name val="Arial"/>
    </font>
    <font>
      <sz val="12.0"/>
      <color theme="1"/>
      <name val="Arial"/>
    </font>
    <font>
      <b/>
      <sz val="12.0"/>
      <color rgb="FFE8E8E8"/>
      <name val="Arial"/>
    </font>
    <font>
      <b/>
      <sz val="12.0"/>
      <color theme="1"/>
      <name val="Arial"/>
    </font>
    <font>
      <sz val="12.0"/>
      <color rgb="FFFFFFFF"/>
      <name val="Arial"/>
    </font>
    <font>
      <b/>
      <u/>
      <sz val="12.0"/>
      <color theme="1"/>
      <name val="Arial"/>
    </font>
    <font/>
    <font>
      <b/>
      <u/>
      <sz val="12.0"/>
      <color theme="1"/>
      <name val="Arial"/>
    </font>
    <font>
      <u/>
      <sz val="12.0"/>
      <color theme="1"/>
      <name val="Arial"/>
    </font>
    <font>
      <b/>
      <u/>
      <sz val="12.0"/>
      <color rgb="FFE8E8E8"/>
      <name val="Arial"/>
    </font>
    <font>
      <u/>
      <sz val="12.0"/>
      <color rgb="FFE8E8E8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DA8B"/>
        <bgColor rgb="FFFFDA8B"/>
      </patternFill>
    </fill>
    <fill>
      <patternFill patternType="solid">
        <fgColor rgb="FF32004B"/>
        <bgColor rgb="FF32004B"/>
      </patternFill>
    </fill>
    <fill>
      <patternFill patternType="solid">
        <fgColor rgb="FFFFF2CC"/>
        <bgColor rgb="FFFFF2CC"/>
      </patternFill>
    </fill>
    <fill>
      <patternFill patternType="solid">
        <fgColor rgb="FF660066"/>
        <bgColor rgb="FF660066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</fills>
  <borders count="35">
    <border/>
    <border>
      <left/>
      <right/>
      <top/>
    </border>
    <border>
      <left/>
      <right/>
      <top/>
      <bottom/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/>
    </border>
    <border>
      <right/>
      <top/>
    </border>
    <border>
      <bottom/>
    </border>
    <border>
      <right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top/>
      <bottom/>
    </border>
    <border>
      <left/>
      <top/>
    </border>
    <border>
      <left/>
      <right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3" xfId="0" applyAlignment="1" applyBorder="1" applyFill="1" applyFont="1" applyNumberFormat="1">
      <alignment horizontal="center" vertical="center"/>
    </xf>
    <xf borderId="2" fillId="3" fontId="2" numFmtId="3" xfId="0" applyAlignment="1" applyBorder="1" applyFill="1" applyFont="1" applyNumberFormat="1">
      <alignment horizontal="center" readingOrder="0" vertical="center"/>
    </xf>
    <xf borderId="2" fillId="3" fontId="1" numFmtId="3" xfId="0" applyAlignment="1" applyBorder="1" applyFont="1" applyNumberFormat="1">
      <alignment horizontal="center" vertical="center"/>
    </xf>
    <xf borderId="2" fillId="4" fontId="1" numFmtId="3" xfId="0" applyAlignment="1" applyBorder="1" applyFill="1" applyFont="1" applyNumberFormat="1">
      <alignment horizontal="center" vertical="center"/>
    </xf>
    <xf borderId="2" fillId="2" fontId="1" numFmtId="3" xfId="0" applyAlignment="1" applyBorder="1" applyFont="1" applyNumberFormat="1">
      <alignment horizontal="center" vertical="center"/>
    </xf>
    <xf borderId="2" fillId="3" fontId="3" numFmtId="3" xfId="0" applyAlignment="1" applyBorder="1" applyFont="1" applyNumberFormat="1">
      <alignment horizontal="center" vertical="center"/>
    </xf>
    <xf borderId="2" fillId="3" fontId="4" numFmtId="3" xfId="0" applyAlignment="1" applyBorder="1" applyFont="1" applyNumberFormat="1">
      <alignment horizontal="center" vertical="center"/>
    </xf>
    <xf borderId="2" fillId="4" fontId="4" numFmtId="3" xfId="0" applyAlignment="1" applyBorder="1" applyFont="1" applyNumberFormat="1">
      <alignment horizontal="center" vertical="center"/>
    </xf>
    <xf borderId="2" fillId="3" fontId="4" numFmtId="164" xfId="0" applyAlignment="1" applyBorder="1" applyFont="1" applyNumberFormat="1">
      <alignment horizontal="center" readingOrder="0" vertical="center"/>
    </xf>
    <xf borderId="2" fillId="3" fontId="5" numFmtId="3" xfId="0" applyAlignment="1" applyBorder="1" applyFont="1" applyNumberFormat="1">
      <alignment horizontal="center" vertical="center"/>
    </xf>
    <xf borderId="2" fillId="4" fontId="5" numFmtId="3" xfId="0" applyAlignment="1" applyBorder="1" applyFont="1" applyNumberFormat="1">
      <alignment horizontal="center" vertical="center"/>
    </xf>
    <xf borderId="2" fillId="5" fontId="2" numFmtId="3" xfId="0" applyAlignment="1" applyBorder="1" applyFill="1" applyFont="1" applyNumberFormat="1">
      <alignment horizontal="center" vertical="center"/>
    </xf>
    <xf borderId="2" fillId="5" fontId="2" numFmtId="3" xfId="0" applyAlignment="1" applyBorder="1" applyFont="1" applyNumberFormat="1">
      <alignment horizontal="center" readingOrder="0" vertical="center"/>
    </xf>
    <xf borderId="2" fillId="5" fontId="5" numFmtId="3" xfId="0" applyAlignment="1" applyBorder="1" applyFont="1" applyNumberFormat="1">
      <alignment horizontal="center" vertical="center"/>
    </xf>
    <xf borderId="3" fillId="3" fontId="4" numFmtId="3" xfId="0" applyAlignment="1" applyBorder="1" applyFont="1" applyNumberFormat="1">
      <alignment horizontal="center" vertical="center"/>
    </xf>
    <xf borderId="4" fillId="3" fontId="5" numFmtId="3" xfId="0" applyAlignment="1" applyBorder="1" applyFont="1" applyNumberFormat="1">
      <alignment horizontal="center" vertical="center"/>
    </xf>
    <xf borderId="5" fillId="3" fontId="5" numFmtId="3" xfId="0" applyAlignment="1" applyBorder="1" applyFont="1" applyNumberFormat="1">
      <alignment horizontal="center" vertical="center"/>
    </xf>
    <xf borderId="6" fillId="6" fontId="5" numFmtId="3" xfId="0" applyAlignment="1" applyBorder="1" applyFill="1" applyFont="1" applyNumberFormat="1">
      <alignment horizontal="center" vertical="center"/>
    </xf>
    <xf borderId="7" fillId="6" fontId="5" numFmtId="3" xfId="0" applyAlignment="1" applyBorder="1" applyFont="1" applyNumberFormat="1">
      <alignment horizontal="center" vertical="center"/>
    </xf>
    <xf borderId="2" fillId="6" fontId="5" numFmtId="3" xfId="0" applyAlignment="1" applyBorder="1" applyFont="1" applyNumberFormat="1">
      <alignment horizontal="center" vertical="center"/>
    </xf>
    <xf borderId="1" fillId="6" fontId="5" numFmtId="3" xfId="0" applyAlignment="1" applyBorder="1" applyFont="1" applyNumberForma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8" fillId="7" fontId="3" numFmtId="3" xfId="0" applyAlignment="1" applyBorder="1" applyFill="1" applyFont="1" applyNumberFormat="1">
      <alignment horizontal="center" vertical="center"/>
    </xf>
    <xf borderId="9" fillId="6" fontId="3" numFmtId="3" xfId="0" applyAlignment="1" applyBorder="1" applyFont="1" applyNumberFormat="1">
      <alignment horizontal="center" vertical="center"/>
    </xf>
    <xf borderId="10" fillId="6" fontId="3" numFmtId="3" xfId="0" applyAlignment="1" applyBorder="1" applyFont="1" applyNumberFormat="1">
      <alignment horizontal="center" vertical="center"/>
    </xf>
    <xf borderId="11" fillId="0" fontId="3" numFmtId="10" xfId="0" applyAlignment="1" applyBorder="1" applyFont="1" applyNumberFormat="1">
      <alignment horizontal="center" vertical="center"/>
    </xf>
    <xf borderId="12" fillId="4" fontId="3" numFmtId="3" xfId="0" applyAlignment="1" applyBorder="1" applyFont="1" applyNumberFormat="1">
      <alignment horizontal="center" vertical="center"/>
    </xf>
    <xf borderId="9" fillId="0" fontId="3" numFmtId="3" xfId="0" applyAlignment="1" applyBorder="1" applyFont="1" applyNumberFormat="1">
      <alignment horizontal="center" vertical="center"/>
    </xf>
    <xf borderId="13" fillId="0" fontId="3" numFmtId="3" xfId="0" applyAlignment="1" applyBorder="1" applyFont="1" applyNumberFormat="1">
      <alignment horizontal="center" vertical="center"/>
    </xf>
    <xf borderId="5" fillId="0" fontId="3" numFmtId="3" xfId="0" applyAlignment="1" applyBorder="1" applyFont="1" applyNumberFormat="1">
      <alignment horizontal="center" vertical="center"/>
    </xf>
    <xf borderId="14" fillId="0" fontId="3" numFmtId="3" xfId="0" applyAlignment="1" applyBorder="1" applyFont="1" applyNumberFormat="1">
      <alignment horizontal="center" vertical="center"/>
    </xf>
    <xf borderId="9" fillId="0" fontId="3" numFmtId="3" xfId="0" applyAlignment="1" applyBorder="1" applyFont="1" applyNumberFormat="1">
      <alignment horizontal="center" readingOrder="0" vertical="center"/>
    </xf>
    <xf borderId="9" fillId="8" fontId="5" numFmtId="3" xfId="0" applyAlignment="1" applyBorder="1" applyFill="1" applyFont="1" applyNumberFormat="1">
      <alignment horizontal="center" vertical="center"/>
    </xf>
    <xf borderId="15" fillId="2" fontId="1" numFmtId="3" xfId="0" applyAlignment="1" applyBorder="1" applyFont="1" applyNumberFormat="1">
      <alignment horizontal="center" vertical="center"/>
    </xf>
    <xf borderId="15" fillId="7" fontId="3" numFmtId="3" xfId="0" applyAlignment="1" applyBorder="1" applyFont="1" applyNumberFormat="1">
      <alignment horizontal="center" vertical="center"/>
    </xf>
    <xf borderId="12" fillId="6" fontId="3" numFmtId="3" xfId="0" applyAlignment="1" applyBorder="1" applyFont="1" applyNumberFormat="1">
      <alignment horizontal="center" vertical="center"/>
    </xf>
    <xf borderId="11" fillId="0" fontId="6" numFmtId="10" xfId="0" applyAlignment="1" applyBorder="1" applyFont="1" applyNumberFormat="1">
      <alignment horizontal="center" vertical="center"/>
    </xf>
    <xf borderId="5" fillId="0" fontId="3" numFmtId="3" xfId="0" applyAlignment="1" applyBorder="1" applyFont="1" applyNumberFormat="1">
      <alignment horizontal="center" readingOrder="0" vertical="center"/>
    </xf>
    <xf borderId="0" fillId="0" fontId="5" numFmtId="3" xfId="0" applyAlignment="1" applyFont="1" applyNumberFormat="1">
      <alignment horizontal="center" readingOrder="0" vertical="center"/>
    </xf>
    <xf borderId="16" fillId="2" fontId="7" numFmtId="3" xfId="0" applyAlignment="1" applyBorder="1" applyFont="1" applyNumberFormat="1">
      <alignment horizontal="center" vertical="center"/>
    </xf>
    <xf borderId="17" fillId="2" fontId="3" numFmtId="3" xfId="0" applyAlignment="1" applyBorder="1" applyFont="1" applyNumberFormat="1">
      <alignment horizontal="center" vertical="center"/>
    </xf>
    <xf borderId="17" fillId="2" fontId="5" numFmtId="3" xfId="0" applyAlignment="1" applyBorder="1" applyFont="1" applyNumberFormat="1">
      <alignment horizontal="center" vertical="center"/>
    </xf>
    <xf borderId="18" fillId="9" fontId="5" numFmtId="10" xfId="0" applyAlignment="1" applyBorder="1" applyFill="1" applyFont="1" applyNumberFormat="1">
      <alignment horizontal="center" vertical="center"/>
    </xf>
    <xf borderId="19" fillId="0" fontId="3" numFmtId="3" xfId="0" applyAlignment="1" applyBorder="1" applyFont="1" applyNumberFormat="1">
      <alignment horizontal="center" vertical="center"/>
    </xf>
    <xf borderId="13" fillId="3" fontId="4" numFmtId="3" xfId="0" applyAlignment="1" applyBorder="1" applyFont="1" applyNumberFormat="1">
      <alignment horizontal="center" vertical="center"/>
    </xf>
    <xf borderId="4" fillId="3" fontId="4" numFmtId="3" xfId="0" applyAlignment="1" applyBorder="1" applyFont="1" applyNumberFormat="1">
      <alignment horizontal="center" vertical="center"/>
    </xf>
    <xf borderId="5" fillId="3" fontId="4" numFmtId="10" xfId="0" applyAlignment="1" applyBorder="1" applyFont="1" applyNumberFormat="1">
      <alignment horizontal="center" vertical="center"/>
    </xf>
    <xf borderId="20" fillId="0" fontId="8" numFmtId="0" xfId="0" applyBorder="1" applyFont="1"/>
    <xf borderId="21" fillId="0" fontId="8" numFmtId="0" xfId="0" applyBorder="1" applyFont="1"/>
    <xf borderId="2" fillId="7" fontId="3" numFmtId="3" xfId="0" applyAlignment="1" applyBorder="1" applyFont="1" applyNumberFormat="1">
      <alignment horizontal="center" vertical="center"/>
    </xf>
    <xf borderId="22" fillId="6" fontId="3" numFmtId="3" xfId="0" applyAlignment="1" applyBorder="1" applyFont="1" applyNumberFormat="1">
      <alignment horizontal="center" vertical="center"/>
    </xf>
    <xf borderId="21" fillId="0" fontId="3" numFmtId="10" xfId="0" applyAlignment="1" applyBorder="1" applyFont="1" applyNumberFormat="1">
      <alignment horizontal="center" vertical="center"/>
    </xf>
    <xf borderId="23" fillId="0" fontId="3" numFmtId="3" xfId="0" applyAlignment="1" applyBorder="1" applyFont="1" applyNumberFormat="1">
      <alignment horizontal="center" readingOrder="0" vertical="center"/>
    </xf>
    <xf borderId="17" fillId="2" fontId="9" numFmtId="3" xfId="0" applyAlignment="1" applyBorder="1" applyFont="1" applyNumberFormat="1">
      <alignment horizontal="center" vertical="center"/>
    </xf>
    <xf borderId="12" fillId="6" fontId="10" numFmtId="3" xfId="0" applyAlignment="1" applyBorder="1" applyFont="1" applyNumberFormat="1">
      <alignment horizontal="center" vertical="center"/>
    </xf>
    <xf borderId="24" fillId="0" fontId="3" numFmtId="3" xfId="0" applyAlignment="1" applyBorder="1" applyFont="1" applyNumberFormat="1">
      <alignment horizontal="center" vertical="center"/>
    </xf>
    <xf borderId="24" fillId="0" fontId="8" numFmtId="0" xfId="0" applyBorder="1" applyFont="1"/>
    <xf borderId="25" fillId="0" fontId="8" numFmtId="0" xfId="0" applyBorder="1" applyFont="1"/>
    <xf borderId="26" fillId="0" fontId="8" numFmtId="0" xfId="0" applyBorder="1" applyFont="1"/>
    <xf borderId="27" fillId="0" fontId="8" numFmtId="0" xfId="0" applyBorder="1" applyFont="1"/>
    <xf borderId="19" fillId="0" fontId="8" numFmtId="0" xfId="0" applyBorder="1" applyFont="1"/>
    <xf borderId="28" fillId="0" fontId="3" numFmtId="3" xfId="0" applyAlignment="1" applyBorder="1" applyFont="1" applyNumberFormat="1">
      <alignment horizontal="center" vertical="center"/>
    </xf>
    <xf borderId="18" fillId="0" fontId="8" numFmtId="0" xfId="0" applyBorder="1" applyFont="1"/>
    <xf borderId="29" fillId="6" fontId="3" numFmtId="3" xfId="0" applyAlignment="1" applyBorder="1" applyFont="1" applyNumberFormat="1">
      <alignment horizontal="center" vertical="center"/>
    </xf>
    <xf borderId="11" fillId="0" fontId="5" numFmtId="10" xfId="0" applyAlignment="1" applyBorder="1" applyFont="1" applyNumberFormat="1">
      <alignment horizontal="center" vertical="center"/>
    </xf>
    <xf borderId="30" fillId="4" fontId="3" numFmtId="3" xfId="0" applyAlignment="1" applyBorder="1" applyFont="1" applyNumberFormat="1">
      <alignment horizontal="center" vertical="center"/>
    </xf>
    <xf borderId="2" fillId="3" fontId="11" numFmtId="3" xfId="0" applyAlignment="1" applyBorder="1" applyFont="1" applyNumberFormat="1">
      <alignment horizontal="center" vertical="center"/>
    </xf>
    <xf borderId="2" fillId="3" fontId="12" numFmtId="3" xfId="0" applyAlignment="1" applyBorder="1" applyFont="1" applyNumberFormat="1">
      <alignment horizontal="center" vertical="center"/>
    </xf>
    <xf borderId="21" fillId="9" fontId="5" numFmtId="10" xfId="0" applyAlignment="1" applyBorder="1" applyFont="1" applyNumberFormat="1">
      <alignment horizontal="center" vertical="center"/>
    </xf>
    <xf borderId="31" fillId="2" fontId="5" numFmtId="3" xfId="0" applyAlignment="1" applyBorder="1" applyFont="1" applyNumberFormat="1">
      <alignment horizontal="center" vertical="center"/>
    </xf>
    <xf borderId="32" fillId="2" fontId="3" numFmtId="3" xfId="0" applyAlignment="1" applyBorder="1" applyFont="1" applyNumberFormat="1">
      <alignment horizontal="center" vertical="center"/>
    </xf>
    <xf borderId="1" fillId="2" fontId="3" numFmtId="3" xfId="0" applyAlignment="1" applyBorder="1" applyFont="1" applyNumberForma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33" fillId="6" fontId="3" numFmtId="3" xfId="0" applyAlignment="1" applyBorder="1" applyFont="1" applyNumberFormat="1">
      <alignment horizontal="center" vertical="center"/>
    </xf>
    <xf borderId="34" fillId="4" fontId="3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752475</xdr:colOff>
      <xdr:row>28</xdr:row>
      <xdr:rowOff>133350</xdr:rowOff>
    </xdr:from>
    <xdr:ext cx="3667125" cy="105727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0"/>
    <col customWidth="1" min="2" max="2" width="38.88"/>
    <col customWidth="1" hidden="1" min="3" max="3" width="11.0"/>
    <col customWidth="1" min="4" max="4" width="9.88"/>
    <col customWidth="1" hidden="1" min="5" max="5" width="11.0"/>
    <col customWidth="1" min="6" max="6" width="10.38"/>
    <col customWidth="1" hidden="1" min="7" max="7" width="11.0"/>
    <col customWidth="1" min="8" max="17" width="11.0"/>
    <col customWidth="1" min="18" max="18" width="10.88"/>
    <col customWidth="1" min="19" max="24" width="11.0"/>
    <col customWidth="1" min="25" max="25" width="9.88"/>
    <col customWidth="1" min="26" max="78" width="11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ht="13.5" customHeight="1">
      <c r="A2" s="1"/>
      <c r="B2" s="2" t="s">
        <v>0</v>
      </c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5"/>
      <c r="AA2" s="5"/>
      <c r="AB2" s="5"/>
      <c r="AC2" s="5"/>
      <c r="AD2" s="5"/>
      <c r="AE2" s="5"/>
      <c r="AF2" s="5"/>
      <c r="AG2" s="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ht="13.5" customHeight="1">
      <c r="A3" s="1"/>
      <c r="B3" s="3" t="s">
        <v>1</v>
      </c>
      <c r="C3" s="6"/>
      <c r="D3" s="7" t="s">
        <v>2</v>
      </c>
      <c r="E3" s="7"/>
      <c r="F3" s="7" t="s">
        <v>3</v>
      </c>
      <c r="G3" s="8"/>
      <c r="H3" s="9">
        <v>45658.0</v>
      </c>
      <c r="I3" s="9">
        <f t="shared" ref="I3:X3" si="1">EDATE(H3,1)</f>
        <v>45689</v>
      </c>
      <c r="J3" s="9">
        <f t="shared" si="1"/>
        <v>45717</v>
      </c>
      <c r="K3" s="9">
        <f t="shared" si="1"/>
        <v>45748</v>
      </c>
      <c r="L3" s="9">
        <f t="shared" si="1"/>
        <v>45778</v>
      </c>
      <c r="M3" s="9">
        <f t="shared" si="1"/>
        <v>45809</v>
      </c>
      <c r="N3" s="9">
        <f t="shared" si="1"/>
        <v>45839</v>
      </c>
      <c r="O3" s="9">
        <f t="shared" si="1"/>
        <v>45870</v>
      </c>
      <c r="P3" s="9">
        <f t="shared" si="1"/>
        <v>45901</v>
      </c>
      <c r="Q3" s="9">
        <f t="shared" si="1"/>
        <v>45931</v>
      </c>
      <c r="R3" s="9">
        <f t="shared" si="1"/>
        <v>45962</v>
      </c>
      <c r="S3" s="9">
        <f t="shared" si="1"/>
        <v>45992</v>
      </c>
      <c r="T3" s="9">
        <f t="shared" si="1"/>
        <v>46023</v>
      </c>
      <c r="U3" s="9">
        <f t="shared" si="1"/>
        <v>46054</v>
      </c>
      <c r="V3" s="9">
        <f t="shared" si="1"/>
        <v>46082</v>
      </c>
      <c r="W3" s="9">
        <f t="shared" si="1"/>
        <v>46113</v>
      </c>
      <c r="X3" s="9">
        <f t="shared" si="1"/>
        <v>46143</v>
      </c>
      <c r="Y3" s="10"/>
      <c r="Z3" s="5"/>
      <c r="AA3" s="5"/>
      <c r="AB3" s="5"/>
      <c r="AC3" s="5"/>
      <c r="AD3" s="5"/>
      <c r="AE3" s="5"/>
      <c r="AF3" s="5"/>
      <c r="AG3" s="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ht="13.5" customHeight="1">
      <c r="A4" s="1"/>
      <c r="B4" s="10"/>
      <c r="C4" s="6"/>
      <c r="D4" s="10"/>
      <c r="E4" s="10"/>
      <c r="F4" s="10"/>
      <c r="G4" s="11"/>
      <c r="H4" s="12">
        <v>1.0</v>
      </c>
      <c r="I4" s="12">
        <v>2.0</v>
      </c>
      <c r="J4" s="12">
        <v>3.0</v>
      </c>
      <c r="K4" s="12">
        <v>4.0</v>
      </c>
      <c r="L4" s="12">
        <v>5.0</v>
      </c>
      <c r="M4" s="12">
        <v>6.0</v>
      </c>
      <c r="N4" s="12">
        <v>7.0</v>
      </c>
      <c r="O4" s="12">
        <v>8.0</v>
      </c>
      <c r="P4" s="12">
        <v>9.0</v>
      </c>
      <c r="Q4" s="12">
        <v>10.0</v>
      </c>
      <c r="R4" s="12">
        <v>11.0</v>
      </c>
      <c r="S4" s="12">
        <v>12.0</v>
      </c>
      <c r="T4" s="13">
        <v>13.0</v>
      </c>
      <c r="U4" s="13">
        <v>14.0</v>
      </c>
      <c r="V4" s="13">
        <v>15.0</v>
      </c>
      <c r="W4" s="13">
        <v>16.0</v>
      </c>
      <c r="X4" s="13">
        <v>17.0</v>
      </c>
      <c r="Y4" s="14"/>
      <c r="Z4" s="5"/>
      <c r="AA4" s="5"/>
      <c r="AB4" s="5"/>
      <c r="AC4" s="5"/>
      <c r="AD4" s="5"/>
      <c r="AE4" s="5"/>
      <c r="AF4" s="5"/>
      <c r="AG4" s="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</row>
    <row r="5" ht="13.5" customHeight="1">
      <c r="A5" s="1"/>
      <c r="B5" s="15" t="s">
        <v>4</v>
      </c>
      <c r="C5" s="16"/>
      <c r="D5" s="16"/>
      <c r="E5" s="16"/>
      <c r="F5" s="17"/>
      <c r="G5" s="11"/>
      <c r="H5" s="18"/>
      <c r="I5" s="18"/>
      <c r="J5" s="19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5</v>
      </c>
      <c r="Z5" s="5"/>
      <c r="AA5" s="5"/>
      <c r="AB5" s="5"/>
      <c r="AC5" s="5"/>
      <c r="AD5" s="5"/>
      <c r="AE5" s="5"/>
      <c r="AF5" s="5"/>
      <c r="AG5" s="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</row>
    <row r="6" ht="13.5" customHeight="1">
      <c r="A6" s="1"/>
      <c r="B6" s="22" t="s">
        <v>6</v>
      </c>
      <c r="C6" s="23"/>
      <c r="D6" s="24">
        <f t="shared" ref="D6:D12" si="3">Y6</f>
        <v>612000</v>
      </c>
      <c r="E6" s="25"/>
      <c r="F6" s="26">
        <f t="shared" ref="F6:F9" si="4">D6/$D$28</f>
        <v>0.1012342138</v>
      </c>
      <c r="G6" s="27"/>
      <c r="H6" s="28">
        <f t="shared" ref="H6:X6" si="2">SUM(H7:H9)</f>
        <v>51000</v>
      </c>
      <c r="I6" s="28">
        <f t="shared" si="2"/>
        <v>51000</v>
      </c>
      <c r="J6" s="29">
        <f t="shared" si="2"/>
        <v>51000</v>
      </c>
      <c r="K6" s="30">
        <f t="shared" si="2"/>
        <v>51000</v>
      </c>
      <c r="L6" s="28">
        <f t="shared" si="2"/>
        <v>51000</v>
      </c>
      <c r="M6" s="29">
        <f t="shared" si="2"/>
        <v>51000</v>
      </c>
      <c r="N6" s="30">
        <f t="shared" si="2"/>
        <v>51000</v>
      </c>
      <c r="O6" s="28">
        <f t="shared" si="2"/>
        <v>51000</v>
      </c>
      <c r="P6" s="29">
        <f t="shared" si="2"/>
        <v>51000</v>
      </c>
      <c r="Q6" s="30">
        <f t="shared" si="2"/>
        <v>51000</v>
      </c>
      <c r="R6" s="28">
        <f t="shared" si="2"/>
        <v>51000</v>
      </c>
      <c r="S6" s="29">
        <f t="shared" si="2"/>
        <v>51000</v>
      </c>
      <c r="T6" s="29">
        <f t="shared" si="2"/>
        <v>61200</v>
      </c>
      <c r="U6" s="29">
        <f t="shared" si="2"/>
        <v>61200</v>
      </c>
      <c r="V6" s="29">
        <f t="shared" si="2"/>
        <v>61200</v>
      </c>
      <c r="W6" s="31">
        <f t="shared" si="2"/>
        <v>61200</v>
      </c>
      <c r="X6" s="32">
        <f t="shared" si="2"/>
        <v>61200</v>
      </c>
      <c r="Y6" s="33">
        <f t="shared" ref="Y6:Y12" si="5">SUM(H6:S6)</f>
        <v>612000</v>
      </c>
      <c r="Z6" s="34"/>
      <c r="AA6" s="5"/>
      <c r="AB6" s="5"/>
      <c r="AC6" s="5"/>
      <c r="AD6" s="5"/>
      <c r="AE6" s="5"/>
      <c r="AF6" s="5"/>
      <c r="AG6" s="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ht="13.5" customHeight="1">
      <c r="A7" s="1"/>
      <c r="B7" s="22" t="s">
        <v>7</v>
      </c>
      <c r="C7" s="35"/>
      <c r="D7" s="24">
        <f t="shared" si="3"/>
        <v>300000</v>
      </c>
      <c r="E7" s="36"/>
      <c r="F7" s="37">
        <f t="shared" si="4"/>
        <v>0.0496246146</v>
      </c>
      <c r="G7" s="27"/>
      <c r="H7" s="32">
        <v>25000.0</v>
      </c>
      <c r="I7" s="38">
        <v>25000.0</v>
      </c>
      <c r="J7" s="38">
        <v>25000.0</v>
      </c>
      <c r="K7" s="38">
        <v>25000.0</v>
      </c>
      <c r="L7" s="38">
        <v>25000.0</v>
      </c>
      <c r="M7" s="38">
        <v>25000.0</v>
      </c>
      <c r="N7" s="38">
        <v>25000.0</v>
      </c>
      <c r="O7" s="38">
        <v>25000.0</v>
      </c>
      <c r="P7" s="38">
        <v>25000.0</v>
      </c>
      <c r="Q7" s="38">
        <v>25000.0</v>
      </c>
      <c r="R7" s="38">
        <v>25000.0</v>
      </c>
      <c r="S7" s="38">
        <v>25000.0</v>
      </c>
      <c r="T7" s="38">
        <v>30000.0</v>
      </c>
      <c r="U7" s="38">
        <v>30000.0</v>
      </c>
      <c r="V7" s="38">
        <v>30000.0</v>
      </c>
      <c r="W7" s="38">
        <v>30000.0</v>
      </c>
      <c r="X7" s="38">
        <v>30000.0</v>
      </c>
      <c r="Y7" s="33">
        <f t="shared" si="5"/>
        <v>300000</v>
      </c>
      <c r="Z7" s="34"/>
      <c r="AA7" s="5"/>
      <c r="AB7" s="5"/>
      <c r="AC7" s="5"/>
      <c r="AD7" s="5"/>
      <c r="AE7" s="5"/>
      <c r="AF7" s="5"/>
      <c r="AG7" s="5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</row>
    <row r="8" ht="13.5" customHeight="1">
      <c r="A8" s="1"/>
      <c r="B8" s="22" t="s">
        <v>8</v>
      </c>
      <c r="C8" s="35"/>
      <c r="D8" s="24">
        <f t="shared" si="3"/>
        <v>156000</v>
      </c>
      <c r="E8" s="36"/>
      <c r="F8" s="37">
        <f t="shared" si="4"/>
        <v>0.02580479959</v>
      </c>
      <c r="G8" s="27"/>
      <c r="H8" s="32">
        <v>13000.0</v>
      </c>
      <c r="I8" s="38">
        <v>13000.0</v>
      </c>
      <c r="J8" s="38">
        <v>13000.0</v>
      </c>
      <c r="K8" s="38">
        <v>13000.0</v>
      </c>
      <c r="L8" s="38">
        <v>13000.0</v>
      </c>
      <c r="M8" s="38">
        <v>13000.0</v>
      </c>
      <c r="N8" s="38">
        <v>13000.0</v>
      </c>
      <c r="O8" s="38">
        <v>13000.0</v>
      </c>
      <c r="P8" s="38">
        <v>13000.0</v>
      </c>
      <c r="Q8" s="38">
        <v>13000.0</v>
      </c>
      <c r="R8" s="38">
        <v>13000.0</v>
      </c>
      <c r="S8" s="38">
        <v>13000.0</v>
      </c>
      <c r="T8" s="38">
        <v>15600.0</v>
      </c>
      <c r="U8" s="38">
        <v>15600.0</v>
      </c>
      <c r="V8" s="38">
        <v>15600.0</v>
      </c>
      <c r="W8" s="38">
        <v>15600.0</v>
      </c>
      <c r="X8" s="38">
        <v>15600.0</v>
      </c>
      <c r="Y8" s="33">
        <f t="shared" si="5"/>
        <v>156000</v>
      </c>
      <c r="Z8" s="34"/>
      <c r="AA8" s="5"/>
      <c r="AB8" s="5"/>
      <c r="AC8" s="5"/>
      <c r="AD8" s="5"/>
      <c r="AE8" s="5"/>
      <c r="AF8" s="5"/>
      <c r="AG8" s="5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</row>
    <row r="9" ht="13.5" customHeight="1">
      <c r="A9" s="1"/>
      <c r="B9" s="22" t="s">
        <v>9</v>
      </c>
      <c r="C9" s="35"/>
      <c r="D9" s="24">
        <f t="shared" si="3"/>
        <v>156000</v>
      </c>
      <c r="E9" s="36"/>
      <c r="F9" s="37">
        <f t="shared" si="4"/>
        <v>0.02580479959</v>
      </c>
      <c r="G9" s="27"/>
      <c r="H9" s="32">
        <v>13000.0</v>
      </c>
      <c r="I9" s="38">
        <v>13000.0</v>
      </c>
      <c r="J9" s="38">
        <v>13000.0</v>
      </c>
      <c r="K9" s="38">
        <v>13000.0</v>
      </c>
      <c r="L9" s="38">
        <v>13000.0</v>
      </c>
      <c r="M9" s="38">
        <v>13000.0</v>
      </c>
      <c r="N9" s="38">
        <v>13000.0</v>
      </c>
      <c r="O9" s="38">
        <v>13000.0</v>
      </c>
      <c r="P9" s="38">
        <v>13000.0</v>
      </c>
      <c r="Q9" s="38">
        <v>13000.0</v>
      </c>
      <c r="R9" s="38">
        <v>13000.0</v>
      </c>
      <c r="S9" s="38">
        <v>13000.0</v>
      </c>
      <c r="T9" s="38">
        <v>15600.0</v>
      </c>
      <c r="U9" s="38">
        <v>15600.0</v>
      </c>
      <c r="V9" s="38">
        <v>15600.0</v>
      </c>
      <c r="W9" s="38">
        <v>15600.0</v>
      </c>
      <c r="X9" s="38">
        <v>15600.0</v>
      </c>
      <c r="Y9" s="33">
        <f t="shared" si="5"/>
        <v>156000</v>
      </c>
      <c r="Z9" s="34"/>
      <c r="AA9" s="5"/>
      <c r="AB9" s="5"/>
      <c r="AC9" s="5"/>
      <c r="AD9" s="5"/>
      <c r="AE9" s="5"/>
      <c r="AF9" s="5"/>
      <c r="AG9" s="5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</row>
    <row r="10" ht="13.5" customHeight="1">
      <c r="A10" s="1"/>
      <c r="B10" s="39" t="s">
        <v>10</v>
      </c>
      <c r="C10" s="35"/>
      <c r="D10" s="24">
        <f t="shared" si="3"/>
        <v>156000</v>
      </c>
      <c r="E10" s="36"/>
      <c r="F10" s="37">
        <f>Y10/$D$28</f>
        <v>0.02580479959</v>
      </c>
      <c r="G10" s="27"/>
      <c r="H10" s="32">
        <v>13000.0</v>
      </c>
      <c r="I10" s="38">
        <v>13000.0</v>
      </c>
      <c r="J10" s="38">
        <v>13000.0</v>
      </c>
      <c r="K10" s="38">
        <v>13000.0</v>
      </c>
      <c r="L10" s="38">
        <v>13000.0</v>
      </c>
      <c r="M10" s="38">
        <v>13000.0</v>
      </c>
      <c r="N10" s="38">
        <v>13000.0</v>
      </c>
      <c r="O10" s="38">
        <v>13000.0</v>
      </c>
      <c r="P10" s="38">
        <v>13000.0</v>
      </c>
      <c r="Q10" s="38">
        <v>13000.0</v>
      </c>
      <c r="R10" s="38">
        <v>13000.0</v>
      </c>
      <c r="S10" s="38">
        <v>13000.0</v>
      </c>
      <c r="T10" s="38">
        <v>15600.0</v>
      </c>
      <c r="U10" s="38">
        <v>15600.0</v>
      </c>
      <c r="V10" s="38">
        <v>15600.0</v>
      </c>
      <c r="W10" s="38">
        <v>15600.0</v>
      </c>
      <c r="X10" s="38">
        <v>15600.0</v>
      </c>
      <c r="Y10" s="33">
        <f t="shared" si="5"/>
        <v>156000</v>
      </c>
      <c r="Z10" s="34"/>
      <c r="AA10" s="5"/>
      <c r="AB10" s="5"/>
      <c r="AC10" s="5"/>
      <c r="AD10" s="5"/>
      <c r="AE10" s="5"/>
      <c r="AF10" s="5"/>
      <c r="AG10" s="5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</row>
    <row r="11" ht="13.5" customHeight="1">
      <c r="A11" s="1"/>
      <c r="B11" s="22" t="s">
        <v>11</v>
      </c>
      <c r="C11" s="35"/>
      <c r="D11" s="24">
        <f t="shared" si="3"/>
        <v>204000</v>
      </c>
      <c r="E11" s="36"/>
      <c r="F11" s="26">
        <f t="shared" ref="F11:F13" si="6">D11/$D$28</f>
        <v>0.03374473793</v>
      </c>
      <c r="G11" s="27"/>
      <c r="H11" s="32">
        <v>17000.0</v>
      </c>
      <c r="I11" s="38">
        <v>17000.0</v>
      </c>
      <c r="J11" s="38">
        <v>17000.0</v>
      </c>
      <c r="K11" s="38">
        <v>17000.0</v>
      </c>
      <c r="L11" s="38">
        <v>17000.0</v>
      </c>
      <c r="M11" s="38">
        <v>17000.0</v>
      </c>
      <c r="N11" s="38">
        <v>17000.0</v>
      </c>
      <c r="O11" s="38">
        <v>17000.0</v>
      </c>
      <c r="P11" s="38">
        <v>17000.0</v>
      </c>
      <c r="Q11" s="38">
        <v>17000.0</v>
      </c>
      <c r="R11" s="38">
        <v>17000.0</v>
      </c>
      <c r="S11" s="38">
        <v>17000.0</v>
      </c>
      <c r="T11" s="38">
        <v>20400.0</v>
      </c>
      <c r="U11" s="38">
        <v>20400.0</v>
      </c>
      <c r="V11" s="38">
        <v>20400.0</v>
      </c>
      <c r="W11" s="38">
        <v>20400.0</v>
      </c>
      <c r="X11" s="38">
        <v>20400.0</v>
      </c>
      <c r="Y11" s="33">
        <f t="shared" si="5"/>
        <v>204000</v>
      </c>
      <c r="Z11" s="34"/>
      <c r="AA11" s="5"/>
      <c r="AB11" s="5"/>
      <c r="AC11" s="5"/>
      <c r="AD11" s="5"/>
      <c r="AE11" s="5"/>
      <c r="AF11" s="5"/>
      <c r="AG11" s="5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</row>
    <row r="12" ht="13.5" customHeight="1">
      <c r="A12" s="1"/>
      <c r="B12" s="39" t="s">
        <v>12</v>
      </c>
      <c r="C12" s="35"/>
      <c r="D12" s="24">
        <f t="shared" si="3"/>
        <v>218000</v>
      </c>
      <c r="E12" s="36"/>
      <c r="F12" s="26">
        <f t="shared" si="6"/>
        <v>0.03606055328</v>
      </c>
      <c r="G12" s="27"/>
      <c r="H12" s="32">
        <v>18174.0</v>
      </c>
      <c r="I12" s="38">
        <v>18166.0</v>
      </c>
      <c r="J12" s="38">
        <v>18166.0</v>
      </c>
      <c r="K12" s="38">
        <v>18166.0</v>
      </c>
      <c r="L12" s="38">
        <v>18166.0</v>
      </c>
      <c r="M12" s="38">
        <v>18166.0</v>
      </c>
      <c r="N12" s="38">
        <v>18166.0</v>
      </c>
      <c r="O12" s="38">
        <v>18166.0</v>
      </c>
      <c r="P12" s="38">
        <v>18166.0</v>
      </c>
      <c r="Q12" s="38">
        <v>18166.0</v>
      </c>
      <c r="R12" s="38">
        <v>18166.0</v>
      </c>
      <c r="S12" s="38">
        <v>18166.0</v>
      </c>
      <c r="T12" s="38">
        <v>23400.0</v>
      </c>
      <c r="U12" s="38">
        <v>23400.0</v>
      </c>
      <c r="V12" s="38">
        <v>23400.0</v>
      </c>
      <c r="W12" s="38">
        <v>23400.0</v>
      </c>
      <c r="X12" s="38">
        <v>23400.0</v>
      </c>
      <c r="Y12" s="33">
        <f t="shared" si="5"/>
        <v>218000</v>
      </c>
      <c r="Z12" s="34"/>
      <c r="AA12" s="5"/>
      <c r="AB12" s="5"/>
      <c r="AC12" s="5"/>
      <c r="AD12" s="5"/>
      <c r="AE12" s="5"/>
      <c r="AF12" s="5"/>
      <c r="AG12" s="5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ht="13.5" customHeight="1">
      <c r="A13" s="1"/>
      <c r="B13" s="40" t="s">
        <v>13</v>
      </c>
      <c r="C13" s="41"/>
      <c r="D13" s="42">
        <f>SUM(D6:D12)</f>
        <v>1802000</v>
      </c>
      <c r="E13" s="36"/>
      <c r="F13" s="43">
        <f t="shared" si="6"/>
        <v>0.2980785184</v>
      </c>
      <c r="G13" s="27"/>
      <c r="H13" s="44"/>
      <c r="Z13" s="5"/>
      <c r="AA13" s="5"/>
      <c r="AB13" s="5"/>
      <c r="AC13" s="5"/>
      <c r="AD13" s="5"/>
      <c r="AE13" s="5"/>
      <c r="AF13" s="5"/>
      <c r="AG13" s="5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</row>
    <row r="14" ht="13.5" customHeight="1">
      <c r="A14" s="1"/>
      <c r="B14" s="45" t="s">
        <v>11</v>
      </c>
      <c r="C14" s="46"/>
      <c r="D14" s="46"/>
      <c r="E14" s="46"/>
      <c r="F14" s="47"/>
      <c r="G14" s="27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5"/>
      <c r="AA14" s="5"/>
      <c r="AB14" s="5"/>
      <c r="AC14" s="5"/>
      <c r="AD14" s="5"/>
      <c r="AE14" s="5"/>
      <c r="AF14" s="5"/>
      <c r="AG14" s="5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</row>
    <row r="15" ht="13.5" customHeight="1">
      <c r="A15" s="1"/>
      <c r="B15" s="39" t="s">
        <v>14</v>
      </c>
      <c r="C15" s="50"/>
      <c r="D15" s="51">
        <f>Y15</f>
        <v>1975383</v>
      </c>
      <c r="E15" s="36"/>
      <c r="F15" s="52">
        <f t="shared" ref="F15:F16" si="7">D15/$D$28</f>
        <v>0.3267587336</v>
      </c>
      <c r="G15" s="27"/>
      <c r="H15" s="32">
        <v>116199.0</v>
      </c>
      <c r="I15" s="38">
        <v>116199.0</v>
      </c>
      <c r="J15" s="38">
        <v>116199.0</v>
      </c>
      <c r="K15" s="38">
        <v>116199.0</v>
      </c>
      <c r="L15" s="38">
        <v>116199.0</v>
      </c>
      <c r="M15" s="38">
        <v>116199.0</v>
      </c>
      <c r="N15" s="38">
        <v>116199.0</v>
      </c>
      <c r="O15" s="38">
        <v>116199.0</v>
      </c>
      <c r="P15" s="38">
        <v>116199.0</v>
      </c>
      <c r="Q15" s="38">
        <v>116199.0</v>
      </c>
      <c r="R15" s="38">
        <v>116199.0</v>
      </c>
      <c r="S15" s="38">
        <v>116199.0</v>
      </c>
      <c r="T15" s="38">
        <v>116199.0</v>
      </c>
      <c r="U15" s="38">
        <v>116199.0</v>
      </c>
      <c r="V15" s="38">
        <v>116199.0</v>
      </c>
      <c r="W15" s="38">
        <v>116199.0</v>
      </c>
      <c r="X15" s="53">
        <v>116199.0</v>
      </c>
      <c r="Y15" s="33">
        <f>SUM(H15:X15)</f>
        <v>1975383</v>
      </c>
      <c r="Z15" s="34"/>
      <c r="AA15" s="5"/>
      <c r="AB15" s="5"/>
      <c r="AC15" s="5"/>
      <c r="AD15" s="5"/>
      <c r="AE15" s="5"/>
      <c r="AF15" s="5"/>
      <c r="AG15" s="5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ht="13.5" customHeight="1">
      <c r="A16" s="1"/>
      <c r="B16" s="54" t="s">
        <v>15</v>
      </c>
      <c r="C16" s="41"/>
      <c r="D16" s="42">
        <f>SUM(D15)</f>
        <v>1975383</v>
      </c>
      <c r="E16" s="55"/>
      <c r="F16" s="43">
        <f t="shared" si="7"/>
        <v>0.3267587336</v>
      </c>
      <c r="G16" s="27"/>
      <c r="H16" s="56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8"/>
      <c r="Z16" s="5"/>
      <c r="AA16" s="5"/>
      <c r="AB16" s="5"/>
      <c r="AC16" s="5"/>
      <c r="AD16" s="5"/>
      <c r="AE16" s="5"/>
      <c r="AF16" s="5"/>
      <c r="AG16" s="5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</row>
    <row r="17" ht="13.5" customHeight="1">
      <c r="A17" s="1"/>
      <c r="B17" s="45" t="s">
        <v>16</v>
      </c>
      <c r="C17" s="46"/>
      <c r="D17" s="46"/>
      <c r="E17" s="46"/>
      <c r="F17" s="47"/>
      <c r="G17" s="27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60"/>
      <c r="Z17" s="5"/>
      <c r="AA17" s="5"/>
      <c r="AB17" s="5"/>
      <c r="AC17" s="5"/>
      <c r="AD17" s="5"/>
      <c r="AE17" s="5"/>
      <c r="AF17" s="5"/>
      <c r="AG17" s="5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</row>
    <row r="18" ht="13.5" customHeight="1">
      <c r="A18" s="1"/>
      <c r="B18" s="39" t="s">
        <v>17</v>
      </c>
      <c r="C18" s="50"/>
      <c r="D18" s="36">
        <f>Y18</f>
        <v>1666000</v>
      </c>
      <c r="E18" s="36"/>
      <c r="F18" s="52">
        <f t="shared" ref="F18:F19" si="8">D18/$D$28</f>
        <v>0.2755820264</v>
      </c>
      <c r="G18" s="27"/>
      <c r="H18" s="32">
        <v>98000.0</v>
      </c>
      <c r="I18" s="32">
        <v>98000.0</v>
      </c>
      <c r="J18" s="32">
        <v>98000.0</v>
      </c>
      <c r="K18" s="32">
        <v>98000.0</v>
      </c>
      <c r="L18" s="32">
        <v>98000.0</v>
      </c>
      <c r="M18" s="32">
        <v>98000.0</v>
      </c>
      <c r="N18" s="32">
        <v>98000.0</v>
      </c>
      <c r="O18" s="32">
        <v>98000.0</v>
      </c>
      <c r="P18" s="32">
        <v>98000.0</v>
      </c>
      <c r="Q18" s="32">
        <v>98000.0</v>
      </c>
      <c r="R18" s="32">
        <v>98000.0</v>
      </c>
      <c r="S18" s="32">
        <v>98000.0</v>
      </c>
      <c r="T18" s="32">
        <v>98000.0</v>
      </c>
      <c r="U18" s="32">
        <v>98000.0</v>
      </c>
      <c r="V18" s="32">
        <v>98000.0</v>
      </c>
      <c r="W18" s="32">
        <v>98000.0</v>
      </c>
      <c r="X18" s="32">
        <v>98000.0</v>
      </c>
      <c r="Y18" s="33">
        <f>SUM(H18:X18)</f>
        <v>1666000</v>
      </c>
      <c r="Z18" s="5"/>
      <c r="AA18" s="5"/>
      <c r="AB18" s="5"/>
      <c r="AC18" s="5"/>
      <c r="AD18" s="5"/>
      <c r="AE18" s="5"/>
      <c r="AF18" s="5"/>
      <c r="AG18" s="5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</row>
    <row r="19" ht="13.5" customHeight="1">
      <c r="A19" s="1"/>
      <c r="B19" s="54" t="s">
        <v>18</v>
      </c>
      <c r="C19" s="41"/>
      <c r="D19" s="42">
        <f>SUM(D18)</f>
        <v>1666000</v>
      </c>
      <c r="E19" s="36"/>
      <c r="F19" s="43">
        <f t="shared" si="8"/>
        <v>0.2755820264</v>
      </c>
      <c r="G19" s="27"/>
      <c r="H19" s="44"/>
      <c r="Z19" s="5"/>
      <c r="AA19" s="5"/>
      <c r="AB19" s="5"/>
      <c r="AC19" s="5"/>
      <c r="AD19" s="5"/>
      <c r="AE19" s="5"/>
      <c r="AF19" s="5"/>
      <c r="AG19" s="5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</row>
    <row r="20" ht="13.5" customHeight="1">
      <c r="A20" s="1"/>
      <c r="B20" s="45" t="s">
        <v>19</v>
      </c>
      <c r="C20" s="46"/>
      <c r="D20" s="46"/>
      <c r="E20" s="46"/>
      <c r="F20" s="47"/>
      <c r="G20" s="27"/>
      <c r="H20" s="61"/>
      <c r="Z20" s="5"/>
      <c r="AA20" s="5"/>
      <c r="AB20" s="5"/>
      <c r="AC20" s="5"/>
      <c r="AD20" s="5"/>
      <c r="AE20" s="5"/>
      <c r="AF20" s="5"/>
      <c r="AG20" s="5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</row>
    <row r="21" ht="13.5" customHeight="1">
      <c r="A21" s="1"/>
      <c r="B21" s="22" t="s">
        <v>20</v>
      </c>
      <c r="C21" s="50"/>
      <c r="D21" s="36">
        <f t="shared" ref="D21:D24" si="9">Y21</f>
        <v>25000</v>
      </c>
      <c r="E21" s="36"/>
      <c r="F21" s="52">
        <f t="shared" ref="F21:F25" si="10">D21/$D$28</f>
        <v>0.00413538455</v>
      </c>
      <c r="G21" s="27"/>
      <c r="H21" s="32">
        <v>25000.0</v>
      </c>
      <c r="I21" s="30">
        <v>0.0</v>
      </c>
      <c r="J21" s="30">
        <v>0.0</v>
      </c>
      <c r="K21" s="30">
        <v>0.0</v>
      </c>
      <c r="L21" s="30">
        <v>0.0</v>
      </c>
      <c r="M21" s="30">
        <v>0.0</v>
      </c>
      <c r="N21" s="30">
        <v>0.0</v>
      </c>
      <c r="O21" s="30">
        <v>0.0</v>
      </c>
      <c r="P21" s="30">
        <v>0.0</v>
      </c>
      <c r="Q21" s="30">
        <v>0.0</v>
      </c>
      <c r="R21" s="30">
        <v>0.0</v>
      </c>
      <c r="S21" s="30">
        <v>0.0</v>
      </c>
      <c r="T21" s="30">
        <v>0.0</v>
      </c>
      <c r="U21" s="38">
        <v>25000.0</v>
      </c>
      <c r="V21" s="30">
        <v>0.0</v>
      </c>
      <c r="W21" s="30">
        <v>0.0</v>
      </c>
      <c r="X21" s="30">
        <v>0.0</v>
      </c>
      <c r="Y21" s="33">
        <f t="shared" ref="Y21:Y24" si="11">SUM(H21:S21)</f>
        <v>25000</v>
      </c>
      <c r="Z21" s="5"/>
      <c r="AA21" s="5"/>
      <c r="AB21" s="5"/>
      <c r="AC21" s="5"/>
      <c r="AD21" s="5"/>
      <c r="AE21" s="5"/>
      <c r="AF21" s="5"/>
      <c r="AG21" s="5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</row>
    <row r="22" ht="13.5" customHeight="1">
      <c r="A22" s="1"/>
      <c r="B22" s="22" t="s">
        <v>21</v>
      </c>
      <c r="C22" s="50"/>
      <c r="D22" s="36">
        <f t="shared" si="9"/>
        <v>282360</v>
      </c>
      <c r="E22" s="36"/>
      <c r="F22" s="26">
        <f t="shared" si="10"/>
        <v>0.04670668726</v>
      </c>
      <c r="G22" s="27"/>
      <c r="H22" s="32">
        <v>23530.0</v>
      </c>
      <c r="I22" s="38">
        <v>23530.0</v>
      </c>
      <c r="J22" s="38">
        <v>23530.0</v>
      </c>
      <c r="K22" s="38">
        <v>23530.0</v>
      </c>
      <c r="L22" s="38">
        <v>23530.0</v>
      </c>
      <c r="M22" s="38">
        <v>23530.0</v>
      </c>
      <c r="N22" s="38">
        <v>23530.0</v>
      </c>
      <c r="O22" s="38">
        <v>23530.0</v>
      </c>
      <c r="P22" s="38">
        <v>23530.0</v>
      </c>
      <c r="Q22" s="38">
        <v>23530.0</v>
      </c>
      <c r="R22" s="38">
        <v>23530.0</v>
      </c>
      <c r="S22" s="38">
        <v>23530.0</v>
      </c>
      <c r="T22" s="38">
        <v>23530.0</v>
      </c>
      <c r="U22" s="38">
        <v>23530.0</v>
      </c>
      <c r="V22" s="38">
        <v>23530.0</v>
      </c>
      <c r="W22" s="38">
        <v>23530.0</v>
      </c>
      <c r="X22" s="38">
        <v>23530.0</v>
      </c>
      <c r="Y22" s="33">
        <f t="shared" si="11"/>
        <v>282360</v>
      </c>
      <c r="Z22" s="5"/>
      <c r="AA22" s="5"/>
      <c r="AB22" s="5"/>
      <c r="AC22" s="5"/>
      <c r="AD22" s="5"/>
      <c r="AE22" s="5"/>
      <c r="AF22" s="5"/>
      <c r="AG22" s="5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</row>
    <row r="23" ht="13.5" customHeight="1">
      <c r="A23" s="1"/>
      <c r="B23" s="22" t="s">
        <v>22</v>
      </c>
      <c r="C23" s="50"/>
      <c r="D23" s="36">
        <f t="shared" si="9"/>
        <v>144000</v>
      </c>
      <c r="E23" s="36"/>
      <c r="F23" s="26">
        <f t="shared" si="10"/>
        <v>0.02381981501</v>
      </c>
      <c r="G23" s="27"/>
      <c r="H23" s="32">
        <v>72000.0</v>
      </c>
      <c r="I23" s="30">
        <v>0.0</v>
      </c>
      <c r="J23" s="30">
        <v>0.0</v>
      </c>
      <c r="K23" s="30">
        <v>0.0</v>
      </c>
      <c r="L23" s="30">
        <v>0.0</v>
      </c>
      <c r="M23" s="30">
        <v>0.0</v>
      </c>
      <c r="N23" s="30">
        <v>0.0</v>
      </c>
      <c r="O23" s="30">
        <v>0.0</v>
      </c>
      <c r="P23" s="30">
        <v>0.0</v>
      </c>
      <c r="Q23" s="38">
        <v>72000.0</v>
      </c>
      <c r="R23" s="30">
        <v>0.0</v>
      </c>
      <c r="S23" s="30">
        <v>0.0</v>
      </c>
      <c r="T23" s="30">
        <v>0.0</v>
      </c>
      <c r="U23" s="30">
        <v>0.0</v>
      </c>
      <c r="V23" s="30">
        <v>0.0</v>
      </c>
      <c r="W23" s="30">
        <v>0.0</v>
      </c>
      <c r="X23" s="30">
        <v>0.0</v>
      </c>
      <c r="Y23" s="33">
        <f t="shared" si="11"/>
        <v>144000</v>
      </c>
      <c r="Z23" s="5"/>
      <c r="AA23" s="5"/>
      <c r="AB23" s="5"/>
      <c r="AC23" s="5"/>
      <c r="AD23" s="5"/>
      <c r="AE23" s="5"/>
      <c r="AF23" s="5"/>
      <c r="AG23" s="5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ht="13.5" customHeight="1">
      <c r="A24" s="1"/>
      <c r="B24" s="22" t="s">
        <v>23</v>
      </c>
      <c r="C24" s="50"/>
      <c r="D24" s="36">
        <f t="shared" si="9"/>
        <v>150644</v>
      </c>
      <c r="E24" s="36"/>
      <c r="F24" s="26">
        <f t="shared" si="10"/>
        <v>0.02491883481</v>
      </c>
      <c r="G24" s="27"/>
      <c r="H24" s="32">
        <v>13550.0</v>
      </c>
      <c r="I24" s="38">
        <v>11594.0</v>
      </c>
      <c r="J24" s="38">
        <v>12550.0</v>
      </c>
      <c r="K24" s="38">
        <v>12550.0</v>
      </c>
      <c r="L24" s="38">
        <v>12550.0</v>
      </c>
      <c r="M24" s="38">
        <v>12550.0</v>
      </c>
      <c r="N24" s="38">
        <v>12550.0</v>
      </c>
      <c r="O24" s="38">
        <v>12550.0</v>
      </c>
      <c r="P24" s="38">
        <v>12550.0</v>
      </c>
      <c r="Q24" s="38">
        <v>12550.0</v>
      </c>
      <c r="R24" s="38">
        <v>12550.0</v>
      </c>
      <c r="S24" s="38">
        <v>12550.0</v>
      </c>
      <c r="T24" s="38">
        <v>12550.0</v>
      </c>
      <c r="U24" s="38">
        <v>12550.0</v>
      </c>
      <c r="V24" s="38">
        <v>12550.0</v>
      </c>
      <c r="W24" s="38">
        <v>12550.0</v>
      </c>
      <c r="X24" s="38">
        <v>12550.0</v>
      </c>
      <c r="Y24" s="33">
        <f t="shared" si="11"/>
        <v>150644</v>
      </c>
      <c r="Z24" s="5"/>
      <c r="AA24" s="5"/>
      <c r="AB24" s="5"/>
      <c r="AC24" s="5"/>
      <c r="AD24" s="5"/>
      <c r="AE24" s="5"/>
      <c r="AF24" s="5"/>
      <c r="AG24" s="5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ht="13.5" customHeight="1">
      <c r="A25" s="1"/>
      <c r="B25" s="54" t="s">
        <v>24</v>
      </c>
      <c r="C25" s="41"/>
      <c r="D25" s="42">
        <f>SUM(D21:D24)</f>
        <v>602004</v>
      </c>
      <c r="E25" s="36"/>
      <c r="F25" s="43">
        <f t="shared" si="10"/>
        <v>0.09958072163</v>
      </c>
      <c r="G25" s="27"/>
      <c r="H25" s="6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5"/>
      <c r="AA25" s="5"/>
      <c r="AB25" s="5"/>
      <c r="AC25" s="5"/>
      <c r="AD25" s="5"/>
      <c r="AE25" s="5"/>
      <c r="AF25" s="5"/>
      <c r="AG25" s="5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ht="13.5" customHeight="1">
      <c r="A26" s="1"/>
      <c r="B26" s="45" t="s">
        <v>25</v>
      </c>
      <c r="C26" s="46"/>
      <c r="D26" s="46"/>
      <c r="E26" s="46"/>
      <c r="F26" s="47"/>
      <c r="G26" s="27"/>
      <c r="H26" s="61"/>
      <c r="Z26" s="5"/>
      <c r="AA26" s="5"/>
      <c r="AB26" s="5"/>
      <c r="AC26" s="5"/>
      <c r="AD26" s="5"/>
      <c r="AE26" s="5"/>
      <c r="AF26" s="5"/>
      <c r="AG26" s="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ht="13.5" customHeight="1">
      <c r="A27" s="1"/>
      <c r="B27" s="22"/>
      <c r="C27" s="50"/>
      <c r="D27" s="64"/>
      <c r="E27" s="36"/>
      <c r="F27" s="65"/>
      <c r="G27" s="66"/>
      <c r="H27" s="61"/>
      <c r="Z27" s="34"/>
      <c r="AA27" s="5"/>
      <c r="AB27" s="5"/>
      <c r="AC27" s="5"/>
      <c r="AD27" s="5"/>
      <c r="AE27" s="5"/>
      <c r="AF27" s="5"/>
      <c r="AG27" s="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ht="13.5" customHeight="1">
      <c r="A28" s="1"/>
      <c r="B28" s="67" t="s">
        <v>26</v>
      </c>
      <c r="C28" s="68"/>
      <c r="D28" s="67">
        <f>D27+D25+D19+D16+D13</f>
        <v>6045387</v>
      </c>
      <c r="E28" s="36"/>
      <c r="F28" s="69">
        <f>D28/$D$28</f>
        <v>1</v>
      </c>
      <c r="G28" s="27"/>
      <c r="H28" s="32">
        <f t="shared" ref="H28:X28" si="12">sum(G6:H12,H15,H18,H21:H24)</f>
        <v>498453</v>
      </c>
      <c r="I28" s="38">
        <f t="shared" si="12"/>
        <v>549663</v>
      </c>
      <c r="J28" s="38">
        <f t="shared" si="12"/>
        <v>550611</v>
      </c>
      <c r="K28" s="38">
        <f t="shared" si="12"/>
        <v>550611</v>
      </c>
      <c r="L28" s="38">
        <f t="shared" si="12"/>
        <v>550611</v>
      </c>
      <c r="M28" s="38">
        <f t="shared" si="12"/>
        <v>550611</v>
      </c>
      <c r="N28" s="38">
        <f t="shared" si="12"/>
        <v>550611</v>
      </c>
      <c r="O28" s="38">
        <f t="shared" si="12"/>
        <v>550611</v>
      </c>
      <c r="P28" s="38">
        <f t="shared" si="12"/>
        <v>550611</v>
      </c>
      <c r="Q28" s="38">
        <f t="shared" si="12"/>
        <v>622611</v>
      </c>
      <c r="R28" s="38">
        <f t="shared" si="12"/>
        <v>550611</v>
      </c>
      <c r="S28" s="38">
        <f t="shared" si="12"/>
        <v>550611</v>
      </c>
      <c r="T28" s="38">
        <f t="shared" si="12"/>
        <v>582245</v>
      </c>
      <c r="U28" s="38">
        <f t="shared" si="12"/>
        <v>638879</v>
      </c>
      <c r="V28" s="38">
        <f t="shared" si="12"/>
        <v>613879</v>
      </c>
      <c r="W28" s="38">
        <f t="shared" si="12"/>
        <v>613879</v>
      </c>
      <c r="X28" s="38">
        <f t="shared" si="12"/>
        <v>613879</v>
      </c>
      <c r="Y28" s="33">
        <f>sum(Y6:Y12,Y15,Y18,Y21:Y24)</f>
        <v>6045387</v>
      </c>
      <c r="Z28" s="5"/>
      <c r="AA28" s="5"/>
      <c r="AB28" s="5"/>
      <c r="AC28" s="5"/>
      <c r="AD28" s="5"/>
      <c r="AE28" s="5"/>
      <c r="AF28" s="5"/>
      <c r="AG28" s="5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ht="13.5" customHeight="1">
      <c r="A29" s="1"/>
      <c r="B29" s="70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8"/>
      <c r="T29" s="71"/>
      <c r="U29" s="71"/>
      <c r="V29" s="71"/>
      <c r="W29" s="71"/>
      <c r="X29" s="71"/>
      <c r="Y29" s="72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ht="13.5" customHeight="1">
      <c r="A112" s="1"/>
      <c r="B112" s="22"/>
      <c r="C112" s="73"/>
      <c r="D112" s="73"/>
      <c r="E112" s="74"/>
      <c r="F112" s="73"/>
      <c r="G112" s="75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ht="13.5" customHeight="1">
      <c r="A113" s="1"/>
      <c r="B113" s="22"/>
      <c r="C113" s="73"/>
      <c r="D113" s="73"/>
      <c r="E113" s="24"/>
      <c r="F113" s="73"/>
      <c r="G113" s="27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ht="13.5" customHeight="1">
      <c r="A114" s="1"/>
      <c r="B114" s="22"/>
      <c r="C114" s="73"/>
      <c r="D114" s="73"/>
      <c r="E114" s="24"/>
      <c r="F114" s="73"/>
      <c r="G114" s="27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ht="13.5" customHeight="1">
      <c r="A115" s="1"/>
      <c r="B115" s="22"/>
      <c r="C115" s="73"/>
      <c r="D115" s="73"/>
      <c r="E115" s="24"/>
      <c r="F115" s="73"/>
      <c r="G115" s="27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ht="13.5" customHeight="1">
      <c r="A116" s="1"/>
      <c r="B116" s="22"/>
      <c r="C116" s="73"/>
      <c r="D116" s="73"/>
      <c r="E116" s="24"/>
      <c r="F116" s="73"/>
      <c r="G116" s="27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ht="13.5" customHeight="1">
      <c r="A117" s="1"/>
      <c r="B117" s="22"/>
      <c r="C117" s="73"/>
      <c r="D117" s="73"/>
      <c r="E117" s="24"/>
      <c r="F117" s="73"/>
      <c r="G117" s="27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ht="13.5" customHeight="1">
      <c r="A118" s="1"/>
      <c r="B118" s="22"/>
      <c r="C118" s="73"/>
      <c r="D118" s="73"/>
      <c r="E118" s="24"/>
      <c r="F118" s="73"/>
      <c r="G118" s="27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ht="13.5" customHeight="1">
      <c r="A119" s="1"/>
      <c r="B119" s="22"/>
      <c r="C119" s="73"/>
      <c r="D119" s="73"/>
      <c r="E119" s="24"/>
      <c r="F119" s="73"/>
      <c r="G119" s="27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ht="13.5" customHeight="1">
      <c r="A120" s="1"/>
      <c r="B120" s="22"/>
      <c r="C120" s="73"/>
      <c r="D120" s="73"/>
      <c r="E120" s="24"/>
      <c r="F120" s="73"/>
      <c r="G120" s="27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ht="13.5" customHeight="1">
      <c r="A121" s="1"/>
      <c r="B121" s="22"/>
      <c r="C121" s="73"/>
      <c r="D121" s="73"/>
      <c r="E121" s="24"/>
      <c r="F121" s="73"/>
      <c r="G121" s="27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ht="13.5" customHeight="1">
      <c r="A122" s="1"/>
      <c r="B122" s="22"/>
      <c r="C122" s="73"/>
      <c r="D122" s="73"/>
      <c r="E122" s="24"/>
      <c r="F122" s="73"/>
      <c r="G122" s="27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ht="13.5" customHeight="1">
      <c r="A123" s="1"/>
      <c r="B123" s="22"/>
      <c r="C123" s="73"/>
      <c r="D123" s="73"/>
      <c r="E123" s="24"/>
      <c r="F123" s="73"/>
      <c r="G123" s="27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ht="13.5" customHeight="1">
      <c r="A124" s="1"/>
      <c r="B124" s="22"/>
      <c r="C124" s="73"/>
      <c r="D124" s="73"/>
      <c r="E124" s="24"/>
      <c r="F124" s="73"/>
      <c r="G124" s="27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ht="13.5" customHeight="1">
      <c r="A125" s="1"/>
      <c r="B125" s="22"/>
      <c r="C125" s="73"/>
      <c r="D125" s="73"/>
      <c r="E125" s="24"/>
      <c r="F125" s="73"/>
      <c r="G125" s="27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ht="13.5" customHeight="1">
      <c r="A126" s="1"/>
      <c r="B126" s="22"/>
      <c r="C126" s="73"/>
      <c r="D126" s="73"/>
      <c r="E126" s="24"/>
      <c r="F126" s="73"/>
      <c r="G126" s="27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ht="13.5" customHeight="1">
      <c r="A127" s="1"/>
      <c r="B127" s="22"/>
      <c r="C127" s="73"/>
      <c r="D127" s="73"/>
      <c r="E127" s="24"/>
      <c r="F127" s="73"/>
      <c r="G127" s="27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ht="13.5" customHeight="1">
      <c r="A128" s="1"/>
      <c r="B128" s="22"/>
      <c r="C128" s="73"/>
      <c r="D128" s="73"/>
      <c r="E128" s="24"/>
      <c r="F128" s="73"/>
      <c r="G128" s="27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ht="13.5" customHeight="1">
      <c r="A129" s="1"/>
      <c r="B129" s="22"/>
      <c r="C129" s="73"/>
      <c r="D129" s="73"/>
      <c r="E129" s="24"/>
      <c r="F129" s="73"/>
      <c r="G129" s="27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</row>
    <row r="130" ht="13.5" customHeight="1">
      <c r="A130" s="1"/>
      <c r="B130" s="22"/>
      <c r="C130" s="73"/>
      <c r="D130" s="73"/>
      <c r="E130" s="24"/>
      <c r="F130" s="73"/>
      <c r="G130" s="27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</row>
    <row r="131" ht="13.5" customHeight="1">
      <c r="A131" s="1"/>
      <c r="B131" s="22"/>
      <c r="C131" s="73"/>
      <c r="D131" s="73"/>
      <c r="E131" s="24"/>
      <c r="F131" s="73"/>
      <c r="G131" s="27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ht="13.5" customHeight="1">
      <c r="A132" s="1"/>
      <c r="B132" s="22"/>
      <c r="C132" s="73"/>
      <c r="D132" s="73"/>
      <c r="E132" s="24"/>
      <c r="F132" s="73"/>
      <c r="G132" s="27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ht="13.5" customHeight="1">
      <c r="A133" s="1"/>
      <c r="B133" s="22"/>
      <c r="C133" s="73"/>
      <c r="D133" s="73"/>
      <c r="E133" s="24"/>
      <c r="F133" s="73"/>
      <c r="G133" s="27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ht="13.5" customHeight="1">
      <c r="A134" s="1"/>
      <c r="B134" s="22"/>
      <c r="C134" s="73"/>
      <c r="D134" s="73"/>
      <c r="E134" s="24"/>
      <c r="F134" s="73"/>
      <c r="G134" s="27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</row>
    <row r="135" ht="13.5" customHeight="1">
      <c r="A135" s="1"/>
      <c r="B135" s="22"/>
      <c r="C135" s="73"/>
      <c r="D135" s="73"/>
      <c r="E135" s="24"/>
      <c r="F135" s="73"/>
      <c r="G135" s="27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ht="13.5" customHeight="1">
      <c r="A136" s="1"/>
      <c r="B136" s="22"/>
      <c r="C136" s="73"/>
      <c r="D136" s="73"/>
      <c r="E136" s="24"/>
      <c r="F136" s="73"/>
      <c r="G136" s="27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</row>
    <row r="137" ht="13.5" customHeight="1">
      <c r="A137" s="1"/>
      <c r="B137" s="22"/>
      <c r="C137" s="73"/>
      <c r="D137" s="73"/>
      <c r="E137" s="24"/>
      <c r="F137" s="73"/>
      <c r="G137" s="27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</row>
    <row r="138" ht="13.5" customHeight="1">
      <c r="A138" s="1"/>
      <c r="B138" s="22"/>
      <c r="C138" s="73"/>
      <c r="D138" s="73"/>
      <c r="E138" s="24"/>
      <c r="F138" s="73"/>
      <c r="G138" s="27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</row>
    <row r="139" ht="13.5" customHeight="1">
      <c r="A139" s="1"/>
      <c r="B139" s="22"/>
      <c r="C139" s="73"/>
      <c r="D139" s="73"/>
      <c r="E139" s="24"/>
      <c r="F139" s="73"/>
      <c r="G139" s="27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ht="13.5" customHeight="1">
      <c r="A140" s="1"/>
      <c r="B140" s="22"/>
      <c r="C140" s="73"/>
      <c r="D140" s="73"/>
      <c r="E140" s="24"/>
      <c r="F140" s="73"/>
      <c r="G140" s="27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ht="13.5" customHeight="1">
      <c r="A141" s="1"/>
      <c r="B141" s="22"/>
      <c r="C141" s="73"/>
      <c r="D141" s="73"/>
      <c r="E141" s="24"/>
      <c r="F141" s="73"/>
      <c r="G141" s="27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ht="13.5" customHeight="1">
      <c r="A142" s="1"/>
      <c r="B142" s="22"/>
      <c r="C142" s="73"/>
      <c r="D142" s="73"/>
      <c r="E142" s="24"/>
      <c r="F142" s="73"/>
      <c r="G142" s="27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ht="13.5" customHeight="1">
      <c r="A143" s="1"/>
      <c r="B143" s="22"/>
      <c r="C143" s="73"/>
      <c r="D143" s="73"/>
      <c r="E143" s="24"/>
      <c r="F143" s="73"/>
      <c r="G143" s="27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ht="13.5" customHeight="1">
      <c r="A144" s="1"/>
      <c r="B144" s="22"/>
      <c r="C144" s="73"/>
      <c r="D144" s="73"/>
      <c r="E144" s="24"/>
      <c r="F144" s="73"/>
      <c r="G144" s="27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ht="13.5" customHeight="1">
      <c r="A145" s="1"/>
      <c r="B145" s="22"/>
      <c r="C145" s="73"/>
      <c r="D145" s="73"/>
      <c r="E145" s="24"/>
      <c r="F145" s="73"/>
      <c r="G145" s="27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</row>
    <row r="146" ht="13.5" customHeight="1">
      <c r="A146" s="1"/>
      <c r="B146" s="22"/>
      <c r="C146" s="73"/>
      <c r="D146" s="73"/>
      <c r="E146" s="24"/>
      <c r="F146" s="73"/>
      <c r="G146" s="27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</row>
    <row r="147" ht="13.5" customHeight="1">
      <c r="A147" s="1"/>
      <c r="B147" s="22"/>
      <c r="C147" s="73"/>
      <c r="D147" s="73"/>
      <c r="E147" s="24"/>
      <c r="F147" s="73"/>
      <c r="G147" s="27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</row>
    <row r="148" ht="13.5" customHeight="1">
      <c r="A148" s="1"/>
      <c r="B148" s="22"/>
      <c r="C148" s="73"/>
      <c r="D148" s="73"/>
      <c r="E148" s="24"/>
      <c r="F148" s="73"/>
      <c r="G148" s="27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</row>
    <row r="149" ht="13.5" customHeight="1">
      <c r="A149" s="1"/>
      <c r="B149" s="22"/>
      <c r="C149" s="73"/>
      <c r="D149" s="73"/>
      <c r="E149" s="24"/>
      <c r="F149" s="73"/>
      <c r="G149" s="27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</row>
    <row r="150" ht="13.5" customHeight="1">
      <c r="A150" s="1"/>
      <c r="B150" s="22"/>
      <c r="C150" s="73"/>
      <c r="D150" s="73"/>
      <c r="E150" s="24"/>
      <c r="F150" s="73"/>
      <c r="G150" s="27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</row>
    <row r="151" ht="13.5" customHeight="1">
      <c r="A151" s="1"/>
      <c r="B151" s="22"/>
      <c r="C151" s="73"/>
      <c r="D151" s="73"/>
      <c r="E151" s="24"/>
      <c r="F151" s="73"/>
      <c r="G151" s="27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</row>
    <row r="152" ht="13.5" customHeight="1">
      <c r="A152" s="1"/>
      <c r="B152" s="22"/>
      <c r="C152" s="73"/>
      <c r="D152" s="73"/>
      <c r="E152" s="24"/>
      <c r="F152" s="73"/>
      <c r="G152" s="27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</row>
    <row r="153" ht="13.5" customHeight="1">
      <c r="A153" s="1"/>
      <c r="B153" s="22"/>
      <c r="C153" s="73"/>
      <c r="D153" s="73"/>
      <c r="E153" s="24"/>
      <c r="F153" s="73"/>
      <c r="G153" s="27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</row>
    <row r="154" ht="13.5" customHeight="1">
      <c r="A154" s="1"/>
      <c r="B154" s="22"/>
      <c r="C154" s="73"/>
      <c r="D154" s="73"/>
      <c r="E154" s="24"/>
      <c r="F154" s="73"/>
      <c r="G154" s="27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</row>
    <row r="155" ht="13.5" customHeight="1">
      <c r="A155" s="1"/>
      <c r="B155" s="22"/>
      <c r="C155" s="73"/>
      <c r="D155" s="73"/>
      <c r="E155" s="24"/>
      <c r="F155" s="73"/>
      <c r="G155" s="27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</row>
    <row r="156" ht="13.5" customHeight="1">
      <c r="A156" s="1"/>
      <c r="B156" s="22"/>
      <c r="C156" s="73"/>
      <c r="D156" s="73"/>
      <c r="E156" s="24"/>
      <c r="F156" s="73"/>
      <c r="G156" s="27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</row>
    <row r="157" ht="13.5" customHeight="1">
      <c r="A157" s="1"/>
      <c r="B157" s="22"/>
      <c r="C157" s="73"/>
      <c r="D157" s="73"/>
      <c r="E157" s="24"/>
      <c r="F157" s="73"/>
      <c r="G157" s="27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</row>
    <row r="158" ht="13.5" customHeight="1">
      <c r="A158" s="1"/>
      <c r="B158" s="22"/>
      <c r="C158" s="73"/>
      <c r="D158" s="73"/>
      <c r="E158" s="24"/>
      <c r="F158" s="73"/>
      <c r="G158" s="27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</row>
    <row r="159" ht="13.5" customHeight="1">
      <c r="A159" s="1"/>
      <c r="B159" s="22"/>
      <c r="C159" s="73"/>
      <c r="D159" s="73"/>
      <c r="E159" s="24"/>
      <c r="F159" s="73"/>
      <c r="G159" s="27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</row>
    <row r="160" ht="13.5" customHeight="1">
      <c r="A160" s="1"/>
      <c r="B160" s="22"/>
      <c r="C160" s="73"/>
      <c r="D160" s="73"/>
      <c r="E160" s="24"/>
      <c r="F160" s="73"/>
      <c r="G160" s="27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</row>
    <row r="161" ht="13.5" customHeight="1">
      <c r="A161" s="1"/>
      <c r="B161" s="22"/>
      <c r="C161" s="73"/>
      <c r="D161" s="73"/>
      <c r="E161" s="24"/>
      <c r="F161" s="73"/>
      <c r="G161" s="27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</row>
    <row r="162" ht="13.5" customHeight="1">
      <c r="A162" s="1"/>
      <c r="B162" s="22"/>
      <c r="C162" s="73"/>
      <c r="D162" s="73"/>
      <c r="E162" s="24"/>
      <c r="F162" s="73"/>
      <c r="G162" s="27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</row>
    <row r="163" ht="13.5" customHeight="1">
      <c r="A163" s="1"/>
      <c r="B163" s="22"/>
      <c r="C163" s="73"/>
      <c r="D163" s="73"/>
      <c r="E163" s="24"/>
      <c r="F163" s="73"/>
      <c r="G163" s="27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</row>
    <row r="164" ht="13.5" customHeight="1">
      <c r="A164" s="1"/>
      <c r="B164" s="22"/>
      <c r="C164" s="73"/>
      <c r="D164" s="73"/>
      <c r="E164" s="24"/>
      <c r="F164" s="73"/>
      <c r="G164" s="27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</row>
    <row r="165" ht="13.5" customHeight="1">
      <c r="A165" s="1"/>
      <c r="B165" s="22"/>
      <c r="C165" s="73"/>
      <c r="D165" s="73"/>
      <c r="E165" s="24"/>
      <c r="F165" s="73"/>
      <c r="G165" s="27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</row>
    <row r="166" ht="13.5" customHeight="1">
      <c r="A166" s="1"/>
      <c r="B166" s="22"/>
      <c r="C166" s="73"/>
      <c r="D166" s="73"/>
      <c r="E166" s="24"/>
      <c r="F166" s="73"/>
      <c r="G166" s="27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</row>
    <row r="167" ht="13.5" customHeight="1">
      <c r="A167" s="1"/>
      <c r="B167" s="22"/>
      <c r="C167" s="73"/>
      <c r="D167" s="73"/>
      <c r="E167" s="24"/>
      <c r="F167" s="73"/>
      <c r="G167" s="27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</row>
    <row r="168" ht="13.5" customHeight="1">
      <c r="A168" s="1"/>
      <c r="B168" s="22"/>
      <c r="C168" s="73"/>
      <c r="D168" s="73"/>
      <c r="E168" s="24"/>
      <c r="F168" s="73"/>
      <c r="G168" s="27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</row>
    <row r="169" ht="13.5" customHeight="1">
      <c r="A169" s="1"/>
      <c r="B169" s="22"/>
      <c r="C169" s="73"/>
      <c r="D169" s="73"/>
      <c r="E169" s="24"/>
      <c r="F169" s="73"/>
      <c r="G169" s="27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</row>
    <row r="170" ht="13.5" customHeight="1">
      <c r="A170" s="1"/>
      <c r="B170" s="22"/>
      <c r="C170" s="73"/>
      <c r="D170" s="73"/>
      <c r="E170" s="24"/>
      <c r="F170" s="73"/>
      <c r="G170" s="27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</row>
    <row r="171" ht="13.5" customHeight="1">
      <c r="A171" s="1"/>
      <c r="B171" s="22"/>
      <c r="C171" s="73"/>
      <c r="D171" s="73"/>
      <c r="E171" s="24"/>
      <c r="F171" s="73"/>
      <c r="G171" s="27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</row>
    <row r="172" ht="13.5" customHeight="1">
      <c r="A172" s="1"/>
      <c r="B172" s="22"/>
      <c r="C172" s="73"/>
      <c r="D172" s="73"/>
      <c r="E172" s="24"/>
      <c r="F172" s="73"/>
      <c r="G172" s="27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</row>
    <row r="173" ht="13.5" customHeight="1">
      <c r="A173" s="1"/>
      <c r="B173" s="22"/>
      <c r="C173" s="73"/>
      <c r="D173" s="73"/>
      <c r="E173" s="24"/>
      <c r="F173" s="73"/>
      <c r="G173" s="27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</row>
    <row r="174" ht="13.5" customHeight="1">
      <c r="A174" s="1"/>
      <c r="B174" s="22"/>
      <c r="C174" s="73"/>
      <c r="D174" s="73"/>
      <c r="E174" s="24"/>
      <c r="F174" s="73"/>
      <c r="G174" s="27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</row>
    <row r="175" ht="13.5" customHeight="1">
      <c r="A175" s="1"/>
      <c r="B175" s="22"/>
      <c r="C175" s="73"/>
      <c r="D175" s="73"/>
      <c r="E175" s="24"/>
      <c r="F175" s="73"/>
      <c r="G175" s="27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</row>
    <row r="176" ht="13.5" customHeight="1">
      <c r="A176" s="1"/>
      <c r="B176" s="22"/>
      <c r="C176" s="73"/>
      <c r="D176" s="73"/>
      <c r="E176" s="24"/>
      <c r="F176" s="73"/>
      <c r="G176" s="27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</row>
    <row r="177" ht="13.5" customHeight="1">
      <c r="A177" s="1"/>
      <c r="B177" s="22"/>
      <c r="C177" s="73"/>
      <c r="D177" s="73"/>
      <c r="E177" s="24"/>
      <c r="F177" s="73"/>
      <c r="G177" s="27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</row>
    <row r="178" ht="13.5" customHeight="1">
      <c r="A178" s="1"/>
      <c r="B178" s="22"/>
      <c r="C178" s="73"/>
      <c r="D178" s="73"/>
      <c r="E178" s="24"/>
      <c r="F178" s="73"/>
      <c r="G178" s="27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</row>
    <row r="179" ht="13.5" customHeight="1">
      <c r="A179" s="1"/>
      <c r="B179" s="22"/>
      <c r="C179" s="73"/>
      <c r="D179" s="73"/>
      <c r="E179" s="24"/>
      <c r="F179" s="73"/>
      <c r="G179" s="27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</row>
    <row r="180" ht="13.5" customHeight="1">
      <c r="A180" s="1"/>
      <c r="B180" s="22"/>
      <c r="C180" s="73"/>
      <c r="D180" s="73"/>
      <c r="E180" s="24"/>
      <c r="F180" s="73"/>
      <c r="G180" s="27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</row>
    <row r="181" ht="13.5" customHeight="1">
      <c r="A181" s="1"/>
      <c r="B181" s="22"/>
      <c r="C181" s="73"/>
      <c r="D181" s="73"/>
      <c r="E181" s="24"/>
      <c r="F181" s="73"/>
      <c r="G181" s="27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</row>
    <row r="182" ht="13.5" customHeight="1">
      <c r="A182" s="1"/>
      <c r="B182" s="22"/>
      <c r="C182" s="73"/>
      <c r="D182" s="73"/>
      <c r="E182" s="24"/>
      <c r="F182" s="73"/>
      <c r="G182" s="27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</row>
    <row r="183" ht="13.5" customHeight="1">
      <c r="A183" s="1"/>
      <c r="B183" s="22"/>
      <c r="C183" s="73"/>
      <c r="D183" s="73"/>
      <c r="E183" s="24"/>
      <c r="F183" s="73"/>
      <c r="G183" s="27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</row>
    <row r="184" ht="13.5" customHeight="1">
      <c r="A184" s="1"/>
      <c r="B184" s="22"/>
      <c r="C184" s="73"/>
      <c r="D184" s="73"/>
      <c r="E184" s="24"/>
      <c r="F184" s="73"/>
      <c r="G184" s="27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</row>
    <row r="185" ht="13.5" customHeight="1">
      <c r="A185" s="1"/>
      <c r="B185" s="22"/>
      <c r="C185" s="73"/>
      <c r="D185" s="73"/>
      <c r="E185" s="24"/>
      <c r="F185" s="73"/>
      <c r="G185" s="27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</row>
    <row r="186" ht="13.5" customHeight="1">
      <c r="A186" s="1"/>
      <c r="B186" s="22"/>
      <c r="C186" s="73"/>
      <c r="D186" s="73"/>
      <c r="E186" s="24"/>
      <c r="F186" s="73"/>
      <c r="G186" s="27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</row>
    <row r="187" ht="13.5" customHeight="1">
      <c r="A187" s="1"/>
      <c r="B187" s="22"/>
      <c r="C187" s="73"/>
      <c r="D187" s="73"/>
      <c r="E187" s="24"/>
      <c r="F187" s="73"/>
      <c r="G187" s="27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</row>
    <row r="188" ht="13.5" customHeight="1">
      <c r="A188" s="1"/>
      <c r="B188" s="22"/>
      <c r="C188" s="73"/>
      <c r="D188" s="73"/>
      <c r="E188" s="24"/>
      <c r="F188" s="73"/>
      <c r="G188" s="27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</row>
    <row r="189" ht="13.5" customHeight="1">
      <c r="A189" s="1"/>
      <c r="B189" s="22"/>
      <c r="C189" s="73"/>
      <c r="D189" s="73"/>
      <c r="E189" s="24"/>
      <c r="F189" s="73"/>
      <c r="G189" s="27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</row>
    <row r="190" ht="13.5" customHeight="1">
      <c r="A190" s="1"/>
      <c r="B190" s="22"/>
      <c r="C190" s="73"/>
      <c r="D190" s="73"/>
      <c r="E190" s="24"/>
      <c r="F190" s="73"/>
      <c r="G190" s="27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</row>
    <row r="191" ht="13.5" customHeight="1">
      <c r="A191" s="1"/>
      <c r="B191" s="22"/>
      <c r="C191" s="73"/>
      <c r="D191" s="73"/>
      <c r="E191" s="24"/>
      <c r="F191" s="73"/>
      <c r="G191" s="27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</row>
    <row r="192" ht="13.5" customHeight="1">
      <c r="A192" s="1"/>
      <c r="B192" s="22"/>
      <c r="C192" s="73"/>
      <c r="D192" s="73"/>
      <c r="E192" s="24"/>
      <c r="F192" s="73"/>
      <c r="G192" s="27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</row>
    <row r="193" ht="13.5" customHeight="1">
      <c r="A193" s="1"/>
      <c r="B193" s="22"/>
      <c r="C193" s="73"/>
      <c r="D193" s="73"/>
      <c r="E193" s="24"/>
      <c r="F193" s="73"/>
      <c r="G193" s="27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</row>
    <row r="194" ht="13.5" customHeight="1">
      <c r="A194" s="1"/>
      <c r="B194" s="22"/>
      <c r="C194" s="73"/>
      <c r="D194" s="73"/>
      <c r="E194" s="24"/>
      <c r="F194" s="73"/>
      <c r="G194" s="27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</row>
    <row r="195" ht="13.5" customHeight="1">
      <c r="A195" s="1"/>
      <c r="B195" s="22"/>
      <c r="C195" s="73"/>
      <c r="D195" s="73"/>
      <c r="E195" s="24"/>
      <c r="F195" s="73"/>
      <c r="G195" s="27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</row>
    <row r="196" ht="13.5" customHeight="1">
      <c r="A196" s="1"/>
      <c r="B196" s="22"/>
      <c r="C196" s="73"/>
      <c r="D196" s="73"/>
      <c r="E196" s="24"/>
      <c r="F196" s="73"/>
      <c r="G196" s="27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</row>
    <row r="197" ht="13.5" customHeight="1">
      <c r="A197" s="1"/>
      <c r="B197" s="22"/>
      <c r="C197" s="73"/>
      <c r="D197" s="73"/>
      <c r="E197" s="24"/>
      <c r="F197" s="73"/>
      <c r="G197" s="27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</row>
    <row r="198" ht="13.5" customHeight="1">
      <c r="A198" s="1"/>
      <c r="B198" s="22"/>
      <c r="C198" s="73"/>
      <c r="D198" s="73"/>
      <c r="E198" s="24"/>
      <c r="F198" s="73"/>
      <c r="G198" s="27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</row>
    <row r="199" ht="13.5" customHeight="1">
      <c r="A199" s="1"/>
      <c r="B199" s="22"/>
      <c r="C199" s="73"/>
      <c r="D199" s="73"/>
      <c r="E199" s="24"/>
      <c r="F199" s="73"/>
      <c r="G199" s="27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</row>
    <row r="200" ht="13.5" customHeight="1">
      <c r="A200" s="1"/>
      <c r="B200" s="22"/>
      <c r="C200" s="73"/>
      <c r="D200" s="73"/>
      <c r="E200" s="24"/>
      <c r="F200" s="73"/>
      <c r="G200" s="27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</row>
    <row r="201" ht="13.5" customHeight="1">
      <c r="A201" s="1"/>
      <c r="B201" s="22"/>
      <c r="C201" s="73"/>
      <c r="D201" s="73"/>
      <c r="E201" s="24"/>
      <c r="F201" s="73"/>
      <c r="G201" s="27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</row>
    <row r="202" ht="13.5" customHeight="1">
      <c r="A202" s="1"/>
      <c r="B202" s="22"/>
      <c r="C202" s="73"/>
      <c r="D202" s="73"/>
      <c r="E202" s="24"/>
      <c r="F202" s="73"/>
      <c r="G202" s="27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</row>
    <row r="203" ht="13.5" customHeight="1">
      <c r="A203" s="1"/>
      <c r="B203" s="22"/>
      <c r="C203" s="73"/>
      <c r="D203" s="73"/>
      <c r="E203" s="24"/>
      <c r="F203" s="73"/>
      <c r="G203" s="27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</row>
    <row r="204" ht="13.5" customHeight="1">
      <c r="A204" s="1"/>
      <c r="B204" s="22"/>
      <c r="C204" s="73"/>
      <c r="D204" s="73"/>
      <c r="E204" s="24"/>
      <c r="F204" s="73"/>
      <c r="G204" s="27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</row>
    <row r="205" ht="13.5" customHeight="1">
      <c r="A205" s="1"/>
      <c r="B205" s="22"/>
      <c r="C205" s="73"/>
      <c r="D205" s="73"/>
      <c r="E205" s="24"/>
      <c r="F205" s="73"/>
      <c r="G205" s="27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</row>
    <row r="206" ht="13.5" customHeight="1">
      <c r="A206" s="1"/>
      <c r="B206" s="22"/>
      <c r="C206" s="73"/>
      <c r="D206" s="73"/>
      <c r="E206" s="24"/>
      <c r="F206" s="73"/>
      <c r="G206" s="27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ht="13.5" customHeight="1">
      <c r="A207" s="1"/>
      <c r="B207" s="22"/>
      <c r="C207" s="73"/>
      <c r="D207" s="73"/>
      <c r="E207" s="24"/>
      <c r="F207" s="73"/>
      <c r="G207" s="27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ht="13.5" customHeight="1">
      <c r="A208" s="1"/>
      <c r="B208" s="22"/>
      <c r="C208" s="73"/>
      <c r="D208" s="73"/>
      <c r="E208" s="24"/>
      <c r="F208" s="73"/>
      <c r="G208" s="27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ht="13.5" customHeight="1">
      <c r="A209" s="1"/>
      <c r="B209" s="22"/>
      <c r="C209" s="73"/>
      <c r="D209" s="73"/>
      <c r="E209" s="24"/>
      <c r="F209" s="73"/>
      <c r="G209" s="27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ht="13.5" customHeight="1">
      <c r="A210" s="1"/>
      <c r="B210" s="22"/>
      <c r="C210" s="73"/>
      <c r="D210" s="73"/>
      <c r="E210" s="24"/>
      <c r="F210" s="73"/>
      <c r="G210" s="27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ht="13.5" customHeight="1">
      <c r="A211" s="1"/>
      <c r="B211" s="22"/>
      <c r="C211" s="73"/>
      <c r="D211" s="73"/>
      <c r="E211" s="24"/>
      <c r="F211" s="73"/>
      <c r="G211" s="27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ht="13.5" customHeight="1">
      <c r="A212" s="1"/>
      <c r="B212" s="22"/>
      <c r="C212" s="73"/>
      <c r="D212" s="73"/>
      <c r="E212" s="24"/>
      <c r="F212" s="73"/>
      <c r="G212" s="27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ht="13.5" customHeight="1">
      <c r="A213" s="1"/>
      <c r="B213" s="22"/>
      <c r="C213" s="73"/>
      <c r="D213" s="73"/>
      <c r="E213" s="24"/>
      <c r="F213" s="73"/>
      <c r="G213" s="27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ht="13.5" customHeight="1">
      <c r="A214" s="1"/>
      <c r="B214" s="22"/>
      <c r="C214" s="73"/>
      <c r="D214" s="73"/>
      <c r="E214" s="24"/>
      <c r="F214" s="73"/>
      <c r="G214" s="27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ht="13.5" customHeight="1">
      <c r="A215" s="1"/>
      <c r="B215" s="22"/>
      <c r="C215" s="73"/>
      <c r="D215" s="73"/>
      <c r="E215" s="24"/>
      <c r="F215" s="73"/>
      <c r="G215" s="27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ht="13.5" customHeight="1">
      <c r="A216" s="1"/>
      <c r="B216" s="22"/>
      <c r="C216" s="73"/>
      <c r="D216" s="73"/>
      <c r="E216" s="24"/>
      <c r="F216" s="73"/>
      <c r="G216" s="27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ht="13.5" customHeight="1">
      <c r="A217" s="1"/>
      <c r="B217" s="22"/>
      <c r="C217" s="73"/>
      <c r="D217" s="73"/>
      <c r="E217" s="24"/>
      <c r="F217" s="73"/>
      <c r="G217" s="27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ht="13.5" customHeight="1">
      <c r="A218" s="1"/>
      <c r="B218" s="22"/>
      <c r="C218" s="73"/>
      <c r="D218" s="73"/>
      <c r="E218" s="24"/>
      <c r="F218" s="73"/>
      <c r="G218" s="27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ht="13.5" customHeight="1">
      <c r="A219" s="1"/>
      <c r="B219" s="22"/>
      <c r="C219" s="73"/>
      <c r="D219" s="73"/>
      <c r="E219" s="24"/>
      <c r="F219" s="73"/>
      <c r="G219" s="27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ht="13.5" customHeight="1">
      <c r="A220" s="1"/>
      <c r="B220" s="22"/>
      <c r="C220" s="73"/>
      <c r="D220" s="73"/>
      <c r="E220" s="24"/>
      <c r="F220" s="73"/>
      <c r="G220" s="27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ht="13.5" customHeight="1">
      <c r="A221" s="1"/>
      <c r="B221" s="22"/>
      <c r="C221" s="73"/>
      <c r="D221" s="73"/>
      <c r="E221" s="24"/>
      <c r="F221" s="73"/>
      <c r="G221" s="27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ht="13.5" customHeight="1">
      <c r="A222" s="1"/>
      <c r="B222" s="22"/>
      <c r="C222" s="73"/>
      <c r="D222" s="73"/>
      <c r="E222" s="24"/>
      <c r="F222" s="73"/>
      <c r="G222" s="27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ht="13.5" customHeight="1">
      <c r="A223" s="1"/>
      <c r="B223" s="22"/>
      <c r="C223" s="73"/>
      <c r="D223" s="73"/>
      <c r="E223" s="24"/>
      <c r="F223" s="73"/>
      <c r="G223" s="27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ht="13.5" customHeight="1">
      <c r="A224" s="1"/>
      <c r="B224" s="22"/>
      <c r="C224" s="73"/>
      <c r="D224" s="73"/>
      <c r="E224" s="24"/>
      <c r="F224" s="73"/>
      <c r="G224" s="27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ht="13.5" customHeight="1">
      <c r="A225" s="1"/>
      <c r="B225" s="22"/>
      <c r="C225" s="73"/>
      <c r="D225" s="73"/>
      <c r="E225" s="24"/>
      <c r="F225" s="73"/>
      <c r="G225" s="27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ht="13.5" customHeight="1">
      <c r="A226" s="1"/>
      <c r="B226" s="22"/>
      <c r="C226" s="73"/>
      <c r="D226" s="73"/>
      <c r="E226" s="24"/>
      <c r="F226" s="73"/>
      <c r="G226" s="27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ht="13.5" customHeight="1">
      <c r="A227" s="1"/>
      <c r="B227" s="22"/>
      <c r="C227" s="73"/>
      <c r="D227" s="73"/>
      <c r="E227" s="24"/>
      <c r="F227" s="73"/>
      <c r="G227" s="27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ht="13.5" customHeight="1">
      <c r="A228" s="1"/>
      <c r="B228" s="22"/>
      <c r="C228" s="73"/>
      <c r="D228" s="73"/>
      <c r="E228" s="24"/>
      <c r="F228" s="73"/>
      <c r="G228" s="27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ht="13.5" customHeight="1">
      <c r="A229" s="1"/>
      <c r="B229" s="22"/>
      <c r="C229" s="73"/>
      <c r="D229" s="73"/>
      <c r="E229" s="24"/>
      <c r="F229" s="73"/>
      <c r="G229" s="27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ht="13.5" customHeight="1">
      <c r="A230" s="1"/>
      <c r="B230" s="22"/>
      <c r="C230" s="73"/>
      <c r="D230" s="73"/>
      <c r="E230" s="24"/>
      <c r="F230" s="73"/>
      <c r="G230" s="27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ht="13.5" customHeight="1">
      <c r="A231" s="1"/>
      <c r="B231" s="22"/>
      <c r="C231" s="73"/>
      <c r="D231" s="73"/>
      <c r="E231" s="24"/>
      <c r="F231" s="73"/>
      <c r="G231" s="27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ht="13.5" customHeight="1">
      <c r="A232" s="1"/>
      <c r="B232" s="22"/>
      <c r="C232" s="73"/>
      <c r="D232" s="73"/>
      <c r="E232" s="24"/>
      <c r="F232" s="73"/>
      <c r="G232" s="27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ht="13.5" customHeight="1">
      <c r="A233" s="1"/>
      <c r="B233" s="22"/>
      <c r="C233" s="73"/>
      <c r="D233" s="73"/>
      <c r="E233" s="24"/>
      <c r="F233" s="73"/>
      <c r="G233" s="27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ht="13.5" customHeight="1">
      <c r="A234" s="1"/>
      <c r="B234" s="22"/>
      <c r="C234" s="73"/>
      <c r="D234" s="73"/>
      <c r="E234" s="24"/>
      <c r="F234" s="73"/>
      <c r="G234" s="27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ht="13.5" customHeight="1">
      <c r="A235" s="1"/>
      <c r="B235" s="22"/>
      <c r="C235" s="73"/>
      <c r="D235" s="73"/>
      <c r="E235" s="24"/>
      <c r="F235" s="73"/>
      <c r="G235" s="27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ht="13.5" customHeight="1">
      <c r="A236" s="1"/>
      <c r="B236" s="22"/>
      <c r="C236" s="73"/>
      <c r="D236" s="73"/>
      <c r="E236" s="24"/>
      <c r="F236" s="73"/>
      <c r="G236" s="27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ht="13.5" customHeight="1">
      <c r="A237" s="1"/>
      <c r="B237" s="22"/>
      <c r="C237" s="73"/>
      <c r="D237" s="73"/>
      <c r="E237" s="24"/>
      <c r="F237" s="73"/>
      <c r="G237" s="27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ht="13.5" customHeight="1">
      <c r="A238" s="1"/>
      <c r="B238" s="22"/>
      <c r="C238" s="73"/>
      <c r="D238" s="73"/>
      <c r="E238" s="24"/>
      <c r="F238" s="73"/>
      <c r="G238" s="27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ht="13.5" customHeight="1">
      <c r="A239" s="1"/>
      <c r="B239" s="22"/>
      <c r="C239" s="73"/>
      <c r="D239" s="73"/>
      <c r="E239" s="24"/>
      <c r="F239" s="73"/>
      <c r="G239" s="27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ht="13.5" customHeight="1">
      <c r="A240" s="1"/>
      <c r="B240" s="22"/>
      <c r="C240" s="73"/>
      <c r="D240" s="73"/>
      <c r="E240" s="24"/>
      <c r="F240" s="73"/>
      <c r="G240" s="27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ht="13.5" customHeight="1">
      <c r="A241" s="1"/>
      <c r="B241" s="22"/>
      <c r="C241" s="73"/>
      <c r="D241" s="73"/>
      <c r="E241" s="24"/>
      <c r="F241" s="73"/>
      <c r="G241" s="27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ht="13.5" customHeight="1">
      <c r="A242" s="1"/>
      <c r="B242" s="22"/>
      <c r="C242" s="73"/>
      <c r="D242" s="73"/>
      <c r="E242" s="24"/>
      <c r="F242" s="73"/>
      <c r="G242" s="27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ht="13.5" customHeight="1">
      <c r="A243" s="1"/>
      <c r="B243" s="22"/>
      <c r="C243" s="73"/>
      <c r="D243" s="73"/>
      <c r="E243" s="24"/>
      <c r="F243" s="73"/>
      <c r="G243" s="27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ht="13.5" customHeight="1">
      <c r="A244" s="1"/>
      <c r="B244" s="22"/>
      <c r="C244" s="73"/>
      <c r="D244" s="73"/>
      <c r="E244" s="24"/>
      <c r="F244" s="73"/>
      <c r="G244" s="27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ht="13.5" customHeight="1">
      <c r="A245" s="1"/>
      <c r="B245" s="22"/>
      <c r="C245" s="73"/>
      <c r="D245" s="73"/>
      <c r="E245" s="24"/>
      <c r="F245" s="73"/>
      <c r="G245" s="27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ht="13.5" customHeight="1">
      <c r="A246" s="1"/>
      <c r="B246" s="22"/>
      <c r="C246" s="73"/>
      <c r="D246" s="73"/>
      <c r="E246" s="24"/>
      <c r="F246" s="73"/>
      <c r="G246" s="27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ht="13.5" customHeight="1">
      <c r="A247" s="1"/>
      <c r="B247" s="22"/>
      <c r="C247" s="73"/>
      <c r="D247" s="73"/>
      <c r="E247" s="24"/>
      <c r="F247" s="73"/>
      <c r="G247" s="27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ht="13.5" customHeight="1">
      <c r="A248" s="1"/>
      <c r="B248" s="22"/>
      <c r="C248" s="73"/>
      <c r="D248" s="73"/>
      <c r="E248" s="24"/>
      <c r="F248" s="73"/>
      <c r="G248" s="27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ht="13.5" customHeight="1">
      <c r="A249" s="1"/>
      <c r="B249" s="22"/>
      <c r="C249" s="73"/>
      <c r="D249" s="73"/>
      <c r="E249" s="24"/>
      <c r="F249" s="73"/>
      <c r="G249" s="27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ht="13.5" customHeight="1">
      <c r="A250" s="1"/>
      <c r="B250" s="22"/>
      <c r="C250" s="73"/>
      <c r="D250" s="73"/>
      <c r="E250" s="24"/>
      <c r="F250" s="73"/>
      <c r="G250" s="27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ht="13.5" customHeight="1">
      <c r="A251" s="1"/>
      <c r="B251" s="22"/>
      <c r="C251" s="73"/>
      <c r="D251" s="73"/>
      <c r="E251" s="24"/>
      <c r="F251" s="73"/>
      <c r="G251" s="27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ht="13.5" customHeight="1">
      <c r="A252" s="1"/>
      <c r="B252" s="22"/>
      <c r="C252" s="73"/>
      <c r="D252" s="73"/>
      <c r="E252" s="24"/>
      <c r="F252" s="73"/>
      <c r="G252" s="27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ht="13.5" customHeight="1">
      <c r="A253" s="1"/>
      <c r="B253" s="22"/>
      <c r="C253" s="73"/>
      <c r="D253" s="73"/>
      <c r="E253" s="24"/>
      <c r="F253" s="73"/>
      <c r="G253" s="27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ht="13.5" customHeight="1">
      <c r="A254" s="1"/>
      <c r="B254" s="22"/>
      <c r="C254" s="73"/>
      <c r="D254" s="73"/>
      <c r="E254" s="24"/>
      <c r="F254" s="73"/>
      <c r="G254" s="27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ht="13.5" customHeight="1">
      <c r="A255" s="1"/>
      <c r="B255" s="22"/>
      <c r="C255" s="73"/>
      <c r="D255" s="73"/>
      <c r="E255" s="24"/>
      <c r="F255" s="73"/>
      <c r="G255" s="27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ht="13.5" customHeight="1">
      <c r="A256" s="1"/>
      <c r="B256" s="22"/>
      <c r="C256" s="73"/>
      <c r="D256" s="73"/>
      <c r="E256" s="24"/>
      <c r="F256" s="73"/>
      <c r="G256" s="27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ht="13.5" customHeight="1">
      <c r="A257" s="1"/>
      <c r="B257" s="22"/>
      <c r="C257" s="73"/>
      <c r="D257" s="73"/>
      <c r="E257" s="24"/>
      <c r="F257" s="73"/>
      <c r="G257" s="27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ht="13.5" customHeight="1">
      <c r="A258" s="1"/>
      <c r="B258" s="22"/>
      <c r="C258" s="73"/>
      <c r="D258" s="73"/>
      <c r="E258" s="24"/>
      <c r="F258" s="73"/>
      <c r="G258" s="27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ht="13.5" customHeight="1">
      <c r="A259" s="1"/>
      <c r="B259" s="22"/>
      <c r="C259" s="73"/>
      <c r="D259" s="73"/>
      <c r="E259" s="24"/>
      <c r="F259" s="73"/>
      <c r="G259" s="27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ht="13.5" customHeight="1">
      <c r="A260" s="1"/>
      <c r="B260" s="22"/>
      <c r="C260" s="73"/>
      <c r="D260" s="73"/>
      <c r="E260" s="24"/>
      <c r="F260" s="73"/>
      <c r="G260" s="27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ht="13.5" customHeight="1">
      <c r="A261" s="1"/>
      <c r="B261" s="22"/>
      <c r="C261" s="73"/>
      <c r="D261" s="73"/>
      <c r="E261" s="24"/>
      <c r="F261" s="73"/>
      <c r="G261" s="27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ht="13.5" customHeight="1">
      <c r="A262" s="1"/>
      <c r="B262" s="22"/>
      <c r="C262" s="73"/>
      <c r="D262" s="73"/>
      <c r="E262" s="24"/>
      <c r="F262" s="73"/>
      <c r="G262" s="27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ht="13.5" customHeight="1">
      <c r="A263" s="1"/>
      <c r="B263" s="22"/>
      <c r="C263" s="73"/>
      <c r="D263" s="73"/>
      <c r="E263" s="24"/>
      <c r="F263" s="73"/>
      <c r="G263" s="27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ht="13.5" customHeight="1">
      <c r="A264" s="1"/>
      <c r="B264" s="22"/>
      <c r="C264" s="73"/>
      <c r="D264" s="73"/>
      <c r="E264" s="24"/>
      <c r="F264" s="73"/>
      <c r="G264" s="27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ht="13.5" customHeight="1">
      <c r="A265" s="1"/>
      <c r="B265" s="22"/>
      <c r="C265" s="73"/>
      <c r="D265" s="73"/>
      <c r="E265" s="24"/>
      <c r="F265" s="73"/>
      <c r="G265" s="27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ht="13.5" customHeight="1">
      <c r="A266" s="1"/>
      <c r="B266" s="22"/>
      <c r="C266" s="73"/>
      <c r="D266" s="73"/>
      <c r="E266" s="24"/>
      <c r="F266" s="73"/>
      <c r="G266" s="27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ht="13.5" customHeight="1">
      <c r="A267" s="1"/>
      <c r="B267" s="22"/>
      <c r="C267" s="73"/>
      <c r="D267" s="73"/>
      <c r="E267" s="24"/>
      <c r="F267" s="73"/>
      <c r="G267" s="27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ht="13.5" customHeight="1">
      <c r="A268" s="1"/>
      <c r="B268" s="22"/>
      <c r="C268" s="73"/>
      <c r="D268" s="73"/>
      <c r="E268" s="24"/>
      <c r="F268" s="73"/>
      <c r="G268" s="27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ht="13.5" customHeight="1">
      <c r="A269" s="1"/>
      <c r="B269" s="22"/>
      <c r="C269" s="73"/>
      <c r="D269" s="73"/>
      <c r="E269" s="24"/>
      <c r="F269" s="73"/>
      <c r="G269" s="27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ht="13.5" customHeight="1">
      <c r="A270" s="1"/>
      <c r="B270" s="22"/>
      <c r="C270" s="73"/>
      <c r="D270" s="73"/>
      <c r="E270" s="24"/>
      <c r="F270" s="73"/>
      <c r="G270" s="27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ht="13.5" customHeight="1">
      <c r="A271" s="1"/>
      <c r="B271" s="22"/>
      <c r="C271" s="73"/>
      <c r="D271" s="73"/>
      <c r="E271" s="24"/>
      <c r="F271" s="73"/>
      <c r="G271" s="27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ht="13.5" customHeight="1">
      <c r="A272" s="1"/>
      <c r="B272" s="22"/>
      <c r="C272" s="73"/>
      <c r="D272" s="73"/>
      <c r="E272" s="24"/>
      <c r="F272" s="73"/>
      <c r="G272" s="27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ht="13.5" customHeight="1">
      <c r="A273" s="1"/>
      <c r="B273" s="22"/>
      <c r="C273" s="73"/>
      <c r="D273" s="73"/>
      <c r="E273" s="24"/>
      <c r="F273" s="73"/>
      <c r="G273" s="27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ht="13.5" customHeight="1">
      <c r="A274" s="1"/>
      <c r="B274" s="22"/>
      <c r="C274" s="73"/>
      <c r="D274" s="73"/>
      <c r="E274" s="24"/>
      <c r="F274" s="73"/>
      <c r="G274" s="27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ht="13.5" customHeight="1">
      <c r="A275" s="1"/>
      <c r="B275" s="22"/>
      <c r="C275" s="73"/>
      <c r="D275" s="73"/>
      <c r="E275" s="24"/>
      <c r="F275" s="73"/>
      <c r="G275" s="27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ht="13.5" customHeight="1">
      <c r="A276" s="1"/>
      <c r="B276" s="22"/>
      <c r="C276" s="73"/>
      <c r="D276" s="73"/>
      <c r="E276" s="24"/>
      <c r="F276" s="73"/>
      <c r="G276" s="27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ht="13.5" customHeight="1">
      <c r="A277" s="1"/>
      <c r="B277" s="22"/>
      <c r="C277" s="73"/>
      <c r="D277" s="73"/>
      <c r="E277" s="24"/>
      <c r="F277" s="73"/>
      <c r="G277" s="27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ht="13.5" customHeight="1">
      <c r="A278" s="1"/>
      <c r="B278" s="22"/>
      <c r="C278" s="73"/>
      <c r="D278" s="73"/>
      <c r="E278" s="24"/>
      <c r="F278" s="73"/>
      <c r="G278" s="27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ht="13.5" customHeight="1">
      <c r="A279" s="1"/>
      <c r="B279" s="22"/>
      <c r="C279" s="73"/>
      <c r="D279" s="73"/>
      <c r="E279" s="24"/>
      <c r="F279" s="73"/>
      <c r="G279" s="27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ht="13.5" customHeight="1">
      <c r="A280" s="1"/>
      <c r="B280" s="22"/>
      <c r="C280" s="73"/>
      <c r="D280" s="73"/>
      <c r="E280" s="24"/>
      <c r="F280" s="73"/>
      <c r="G280" s="27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ht="13.5" customHeight="1">
      <c r="A281" s="1"/>
      <c r="B281" s="22"/>
      <c r="C281" s="73"/>
      <c r="D281" s="73"/>
      <c r="E281" s="24"/>
      <c r="F281" s="73"/>
      <c r="G281" s="27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ht="13.5" customHeight="1">
      <c r="A282" s="1"/>
      <c r="B282" s="22"/>
      <c r="C282" s="73"/>
      <c r="D282" s="73"/>
      <c r="E282" s="24"/>
      <c r="F282" s="73"/>
      <c r="G282" s="27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ht="13.5" customHeight="1">
      <c r="A283" s="1"/>
      <c r="B283" s="22"/>
      <c r="C283" s="73"/>
      <c r="D283" s="73"/>
      <c r="E283" s="24"/>
      <c r="F283" s="73"/>
      <c r="G283" s="27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ht="13.5" customHeight="1">
      <c r="A284" s="1"/>
      <c r="B284" s="22"/>
      <c r="C284" s="73"/>
      <c r="D284" s="73"/>
      <c r="E284" s="24"/>
      <c r="F284" s="73"/>
      <c r="G284" s="27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ht="13.5" customHeight="1">
      <c r="A285" s="1"/>
      <c r="B285" s="22"/>
      <c r="C285" s="73"/>
      <c r="D285" s="73"/>
      <c r="E285" s="24"/>
      <c r="F285" s="73"/>
      <c r="G285" s="27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ht="13.5" customHeight="1">
      <c r="A286" s="1"/>
      <c r="B286" s="22"/>
      <c r="C286" s="73"/>
      <c r="D286" s="73"/>
      <c r="E286" s="24"/>
      <c r="F286" s="73"/>
      <c r="G286" s="27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ht="13.5" customHeight="1">
      <c r="A287" s="1"/>
      <c r="B287" s="22"/>
      <c r="C287" s="73"/>
      <c r="D287" s="73"/>
      <c r="E287" s="24"/>
      <c r="F287" s="73"/>
      <c r="G287" s="27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ht="13.5" customHeight="1">
      <c r="A288" s="1"/>
      <c r="B288" s="22"/>
      <c r="C288" s="73"/>
      <c r="D288" s="73"/>
      <c r="E288" s="24"/>
      <c r="F288" s="73"/>
      <c r="G288" s="27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ht="13.5" customHeight="1">
      <c r="A289" s="1"/>
      <c r="B289" s="22"/>
      <c r="C289" s="73"/>
      <c r="D289" s="73"/>
      <c r="E289" s="24"/>
      <c r="F289" s="73"/>
      <c r="G289" s="27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ht="13.5" customHeight="1">
      <c r="A290" s="1"/>
      <c r="B290" s="22"/>
      <c r="C290" s="73"/>
      <c r="D290" s="73"/>
      <c r="E290" s="24"/>
      <c r="F290" s="73"/>
      <c r="G290" s="27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ht="13.5" customHeight="1">
      <c r="A291" s="1"/>
      <c r="B291" s="22"/>
      <c r="C291" s="73"/>
      <c r="D291" s="73"/>
      <c r="E291" s="24"/>
      <c r="F291" s="73"/>
      <c r="G291" s="27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ht="13.5" customHeight="1">
      <c r="A292" s="1"/>
      <c r="B292" s="22"/>
      <c r="C292" s="73"/>
      <c r="D292" s="73"/>
      <c r="E292" s="24"/>
      <c r="F292" s="73"/>
      <c r="G292" s="27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ht="13.5" customHeight="1">
      <c r="A293" s="1"/>
      <c r="B293" s="22"/>
      <c r="C293" s="73"/>
      <c r="D293" s="73"/>
      <c r="E293" s="24"/>
      <c r="F293" s="73"/>
      <c r="G293" s="27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ht="13.5" customHeight="1">
      <c r="A294" s="1"/>
      <c r="B294" s="22"/>
      <c r="C294" s="73"/>
      <c r="D294" s="73"/>
      <c r="E294" s="24"/>
      <c r="F294" s="73"/>
      <c r="G294" s="27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ht="13.5" customHeight="1">
      <c r="A295" s="1"/>
      <c r="B295" s="22"/>
      <c r="C295" s="73"/>
      <c r="D295" s="73"/>
      <c r="E295" s="24"/>
      <c r="F295" s="73"/>
      <c r="G295" s="27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ht="13.5" customHeight="1">
      <c r="A296" s="1"/>
      <c r="B296" s="22"/>
      <c r="C296" s="73"/>
      <c r="D296" s="73"/>
      <c r="E296" s="24"/>
      <c r="F296" s="73"/>
      <c r="G296" s="27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ht="13.5" customHeight="1">
      <c r="A297" s="1"/>
      <c r="B297" s="22"/>
      <c r="C297" s="73"/>
      <c r="D297" s="73"/>
      <c r="E297" s="24"/>
      <c r="F297" s="73"/>
      <c r="G297" s="27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ht="13.5" customHeight="1">
      <c r="A298" s="1"/>
      <c r="B298" s="22"/>
      <c r="C298" s="73"/>
      <c r="D298" s="73"/>
      <c r="E298" s="24"/>
      <c r="F298" s="73"/>
      <c r="G298" s="27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ht="13.5" customHeight="1">
      <c r="A299" s="1"/>
      <c r="B299" s="22"/>
      <c r="C299" s="73"/>
      <c r="D299" s="73"/>
      <c r="E299" s="24"/>
      <c r="F299" s="73"/>
      <c r="G299" s="27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ht="13.5" customHeight="1">
      <c r="A300" s="1"/>
      <c r="B300" s="22"/>
      <c r="C300" s="73"/>
      <c r="D300" s="73"/>
      <c r="E300" s="24"/>
      <c r="F300" s="73"/>
      <c r="G300" s="27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ht="13.5" customHeight="1">
      <c r="A301" s="1"/>
      <c r="B301" s="22"/>
      <c r="C301" s="73"/>
      <c r="D301" s="73"/>
      <c r="E301" s="24"/>
      <c r="F301" s="73"/>
      <c r="G301" s="27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ht="13.5" customHeight="1">
      <c r="A302" s="1"/>
      <c r="B302" s="22"/>
      <c r="C302" s="73"/>
      <c r="D302" s="73"/>
      <c r="E302" s="24"/>
      <c r="F302" s="73"/>
      <c r="G302" s="27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ht="13.5" customHeight="1">
      <c r="A303" s="1"/>
      <c r="B303" s="22"/>
      <c r="C303" s="73"/>
      <c r="D303" s="73"/>
      <c r="E303" s="24"/>
      <c r="F303" s="73"/>
      <c r="G303" s="27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ht="13.5" customHeight="1">
      <c r="A304" s="1"/>
      <c r="B304" s="22"/>
      <c r="C304" s="73"/>
      <c r="D304" s="73"/>
      <c r="E304" s="24"/>
      <c r="F304" s="73"/>
      <c r="G304" s="27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73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ht="13.5" customHeight="1">
      <c r="A305" s="1"/>
      <c r="B305" s="22"/>
      <c r="C305" s="73"/>
      <c r="D305" s="73"/>
      <c r="E305" s="24"/>
      <c r="F305" s="73"/>
      <c r="G305" s="27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  <c r="AD305" s="73"/>
      <c r="AE305" s="73"/>
      <c r="AF305" s="73"/>
      <c r="AG305" s="73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ht="13.5" customHeight="1">
      <c r="A306" s="1"/>
      <c r="B306" s="22"/>
      <c r="C306" s="73"/>
      <c r="D306" s="73"/>
      <c r="E306" s="24"/>
      <c r="F306" s="73"/>
      <c r="G306" s="27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ht="13.5" customHeight="1">
      <c r="A307" s="1"/>
      <c r="B307" s="22"/>
      <c r="C307" s="73"/>
      <c r="D307" s="73"/>
      <c r="E307" s="24"/>
      <c r="F307" s="73"/>
      <c r="G307" s="27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ht="13.5" customHeight="1">
      <c r="A308" s="1"/>
      <c r="B308" s="22"/>
      <c r="C308" s="73"/>
      <c r="D308" s="73"/>
      <c r="E308" s="24"/>
      <c r="F308" s="73"/>
      <c r="G308" s="27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  <c r="AD308" s="73"/>
      <c r="AE308" s="73"/>
      <c r="AF308" s="73"/>
      <c r="AG308" s="73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ht="13.5" customHeight="1">
      <c r="A309" s="1"/>
      <c r="B309" s="22"/>
      <c r="C309" s="73"/>
      <c r="D309" s="73"/>
      <c r="E309" s="24"/>
      <c r="F309" s="73"/>
      <c r="G309" s="27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ht="13.5" customHeight="1">
      <c r="A310" s="1"/>
      <c r="B310" s="22"/>
      <c r="C310" s="73"/>
      <c r="D310" s="73"/>
      <c r="E310" s="24"/>
      <c r="F310" s="73"/>
      <c r="G310" s="27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ht="13.5" customHeight="1">
      <c r="A311" s="1"/>
      <c r="B311" s="22"/>
      <c r="C311" s="73"/>
      <c r="D311" s="73"/>
      <c r="E311" s="24"/>
      <c r="F311" s="73"/>
      <c r="G311" s="27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ht="13.5" customHeight="1">
      <c r="A312" s="1"/>
      <c r="B312" s="22"/>
      <c r="C312" s="73"/>
      <c r="D312" s="73"/>
      <c r="E312" s="24"/>
      <c r="F312" s="73"/>
      <c r="G312" s="27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  <c r="AD312" s="73"/>
      <c r="AE312" s="73"/>
      <c r="AF312" s="73"/>
      <c r="AG312" s="73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ht="13.5" customHeight="1">
      <c r="A313" s="1"/>
      <c r="B313" s="22"/>
      <c r="C313" s="73"/>
      <c r="D313" s="73"/>
      <c r="E313" s="24"/>
      <c r="F313" s="73"/>
      <c r="G313" s="27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  <c r="AD313" s="73"/>
      <c r="AE313" s="73"/>
      <c r="AF313" s="73"/>
      <c r="AG313" s="73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ht="13.5" customHeight="1">
      <c r="A314" s="1"/>
      <c r="B314" s="22"/>
      <c r="C314" s="73"/>
      <c r="D314" s="73"/>
      <c r="E314" s="24"/>
      <c r="F314" s="73"/>
      <c r="G314" s="27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  <c r="AD314" s="73"/>
      <c r="AE314" s="73"/>
      <c r="AF314" s="73"/>
      <c r="AG314" s="73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ht="13.5" customHeight="1">
      <c r="A315" s="1"/>
      <c r="B315" s="22"/>
      <c r="C315" s="73"/>
      <c r="D315" s="73"/>
      <c r="E315" s="24"/>
      <c r="F315" s="73"/>
      <c r="G315" s="27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  <c r="AD315" s="73"/>
      <c r="AE315" s="73"/>
      <c r="AF315" s="73"/>
      <c r="AG315" s="73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ht="13.5" customHeight="1">
      <c r="A316" s="1"/>
      <c r="B316" s="22"/>
      <c r="C316" s="73"/>
      <c r="D316" s="73"/>
      <c r="E316" s="24"/>
      <c r="F316" s="73"/>
      <c r="G316" s="27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  <c r="AD316" s="73"/>
      <c r="AE316" s="73"/>
      <c r="AF316" s="73"/>
      <c r="AG316" s="73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ht="13.5" customHeight="1">
      <c r="A317" s="1"/>
      <c r="B317" s="22"/>
      <c r="C317" s="73"/>
      <c r="D317" s="73"/>
      <c r="E317" s="24"/>
      <c r="F317" s="73"/>
      <c r="G317" s="27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  <c r="AD317" s="73"/>
      <c r="AE317" s="73"/>
      <c r="AF317" s="73"/>
      <c r="AG317" s="73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ht="13.5" customHeight="1">
      <c r="A318" s="1"/>
      <c r="B318" s="22"/>
      <c r="C318" s="73"/>
      <c r="D318" s="73"/>
      <c r="E318" s="24"/>
      <c r="F318" s="73"/>
      <c r="G318" s="27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  <c r="AD318" s="73"/>
      <c r="AE318" s="73"/>
      <c r="AF318" s="73"/>
      <c r="AG318" s="73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ht="13.5" customHeight="1">
      <c r="A319" s="1"/>
      <c r="B319" s="22"/>
      <c r="C319" s="73"/>
      <c r="D319" s="73"/>
      <c r="E319" s="24"/>
      <c r="F319" s="73"/>
      <c r="G319" s="27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  <c r="AD319" s="73"/>
      <c r="AE319" s="73"/>
      <c r="AF319" s="73"/>
      <c r="AG319" s="73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ht="13.5" customHeight="1">
      <c r="A320" s="1"/>
      <c r="B320" s="22"/>
      <c r="C320" s="73"/>
      <c r="D320" s="73"/>
      <c r="E320" s="24"/>
      <c r="F320" s="73"/>
      <c r="G320" s="27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  <c r="AD320" s="73"/>
      <c r="AE320" s="73"/>
      <c r="AF320" s="73"/>
      <c r="AG320" s="73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ht="13.5" customHeight="1">
      <c r="A321" s="1"/>
      <c r="B321" s="22"/>
      <c r="C321" s="73"/>
      <c r="D321" s="73"/>
      <c r="E321" s="24"/>
      <c r="F321" s="73"/>
      <c r="G321" s="27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ht="13.5" customHeight="1">
      <c r="A322" s="1"/>
      <c r="B322" s="22"/>
      <c r="C322" s="73"/>
      <c r="D322" s="73"/>
      <c r="E322" s="24"/>
      <c r="F322" s="73"/>
      <c r="G322" s="27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ht="13.5" customHeight="1">
      <c r="A323" s="1"/>
      <c r="B323" s="22"/>
      <c r="C323" s="73"/>
      <c r="D323" s="73"/>
      <c r="E323" s="24"/>
      <c r="F323" s="73"/>
      <c r="G323" s="27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ht="13.5" customHeight="1">
      <c r="A324" s="1"/>
      <c r="B324" s="22"/>
      <c r="C324" s="73"/>
      <c r="D324" s="73"/>
      <c r="E324" s="24"/>
      <c r="F324" s="73"/>
      <c r="G324" s="27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  <c r="AD324" s="73"/>
      <c r="AE324" s="73"/>
      <c r="AF324" s="73"/>
      <c r="AG324" s="73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ht="13.5" customHeight="1">
      <c r="A325" s="1"/>
      <c r="B325" s="22"/>
      <c r="C325" s="73"/>
      <c r="D325" s="73"/>
      <c r="E325" s="24"/>
      <c r="F325" s="73"/>
      <c r="G325" s="27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  <c r="AD325" s="73"/>
      <c r="AE325" s="73"/>
      <c r="AF325" s="73"/>
      <c r="AG325" s="73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ht="13.5" customHeight="1">
      <c r="A326" s="1"/>
      <c r="B326" s="22"/>
      <c r="C326" s="73"/>
      <c r="D326" s="73"/>
      <c r="E326" s="24"/>
      <c r="F326" s="73"/>
      <c r="G326" s="27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  <c r="AD326" s="73"/>
      <c r="AE326" s="73"/>
      <c r="AF326" s="73"/>
      <c r="AG326" s="73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ht="13.5" customHeight="1">
      <c r="A327" s="1"/>
      <c r="B327" s="22"/>
      <c r="C327" s="73"/>
      <c r="D327" s="73"/>
      <c r="E327" s="24"/>
      <c r="F327" s="73"/>
      <c r="G327" s="27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ht="13.5" customHeight="1">
      <c r="A328" s="1"/>
      <c r="B328" s="22"/>
      <c r="C328" s="73"/>
      <c r="D328" s="73"/>
      <c r="E328" s="24"/>
      <c r="F328" s="73"/>
      <c r="G328" s="27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ht="13.5" customHeight="1">
      <c r="A329" s="1"/>
      <c r="B329" s="22"/>
      <c r="C329" s="73"/>
      <c r="D329" s="73"/>
      <c r="E329" s="24"/>
      <c r="F329" s="73"/>
      <c r="G329" s="27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  <c r="AD329" s="73"/>
      <c r="AE329" s="73"/>
      <c r="AF329" s="73"/>
      <c r="AG329" s="73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ht="13.5" customHeight="1">
      <c r="A330" s="1"/>
      <c r="B330" s="22"/>
      <c r="C330" s="73"/>
      <c r="D330" s="73"/>
      <c r="E330" s="24"/>
      <c r="F330" s="73"/>
      <c r="G330" s="27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ht="13.5" customHeight="1">
      <c r="A331" s="1"/>
      <c r="B331" s="22"/>
      <c r="C331" s="73"/>
      <c r="D331" s="73"/>
      <c r="E331" s="24"/>
      <c r="F331" s="73"/>
      <c r="G331" s="27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ht="13.5" customHeight="1">
      <c r="A332" s="1"/>
      <c r="B332" s="22"/>
      <c r="C332" s="73"/>
      <c r="D332" s="73"/>
      <c r="E332" s="24"/>
      <c r="F332" s="73"/>
      <c r="G332" s="27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ht="13.5" customHeight="1">
      <c r="A333" s="1"/>
      <c r="B333" s="22"/>
      <c r="C333" s="73"/>
      <c r="D333" s="73"/>
      <c r="E333" s="24"/>
      <c r="F333" s="73"/>
      <c r="G333" s="27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ht="13.5" customHeight="1">
      <c r="A334" s="1"/>
      <c r="B334" s="22"/>
      <c r="C334" s="73"/>
      <c r="D334" s="73"/>
      <c r="E334" s="24"/>
      <c r="F334" s="73"/>
      <c r="G334" s="27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  <c r="AD334" s="73"/>
      <c r="AE334" s="73"/>
      <c r="AF334" s="73"/>
      <c r="AG334" s="73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ht="13.5" customHeight="1">
      <c r="A335" s="1"/>
      <c r="B335" s="22"/>
      <c r="C335" s="73"/>
      <c r="D335" s="73"/>
      <c r="E335" s="24"/>
      <c r="F335" s="73"/>
      <c r="G335" s="27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  <c r="AD335" s="73"/>
      <c r="AE335" s="73"/>
      <c r="AF335" s="73"/>
      <c r="AG335" s="73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ht="13.5" customHeight="1">
      <c r="A336" s="1"/>
      <c r="B336" s="22"/>
      <c r="C336" s="73"/>
      <c r="D336" s="73"/>
      <c r="E336" s="24"/>
      <c r="F336" s="73"/>
      <c r="G336" s="27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73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ht="13.5" customHeight="1">
      <c r="A337" s="1"/>
      <c r="B337" s="22"/>
      <c r="C337" s="73"/>
      <c r="D337" s="73"/>
      <c r="E337" s="24"/>
      <c r="F337" s="73"/>
      <c r="G337" s="27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  <c r="AD337" s="73"/>
      <c r="AE337" s="73"/>
      <c r="AF337" s="73"/>
      <c r="AG337" s="73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ht="13.5" customHeight="1">
      <c r="A338" s="1"/>
      <c r="B338" s="22"/>
      <c r="C338" s="73"/>
      <c r="D338" s="73"/>
      <c r="E338" s="24"/>
      <c r="F338" s="73"/>
      <c r="G338" s="27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73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ht="13.5" customHeight="1">
      <c r="A339" s="1"/>
      <c r="B339" s="22"/>
      <c r="C339" s="73"/>
      <c r="D339" s="73"/>
      <c r="E339" s="24"/>
      <c r="F339" s="73"/>
      <c r="G339" s="27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  <c r="AD339" s="73"/>
      <c r="AE339" s="73"/>
      <c r="AF339" s="73"/>
      <c r="AG339" s="73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ht="13.5" customHeight="1">
      <c r="A340" s="1"/>
      <c r="B340" s="22"/>
      <c r="C340" s="73"/>
      <c r="D340" s="73"/>
      <c r="E340" s="24"/>
      <c r="F340" s="73"/>
      <c r="G340" s="27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73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ht="13.5" customHeight="1">
      <c r="A341" s="1"/>
      <c r="B341" s="22"/>
      <c r="C341" s="73"/>
      <c r="D341" s="73"/>
      <c r="E341" s="24"/>
      <c r="F341" s="73"/>
      <c r="G341" s="27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  <c r="AD341" s="73"/>
      <c r="AE341" s="73"/>
      <c r="AF341" s="73"/>
      <c r="AG341" s="73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ht="13.5" customHeight="1">
      <c r="A342" s="1"/>
      <c r="B342" s="22"/>
      <c r="C342" s="73"/>
      <c r="D342" s="73"/>
      <c r="E342" s="24"/>
      <c r="F342" s="73"/>
      <c r="G342" s="27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  <c r="AD342" s="73"/>
      <c r="AE342" s="73"/>
      <c r="AF342" s="73"/>
      <c r="AG342" s="73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ht="13.5" customHeight="1">
      <c r="A343" s="1"/>
      <c r="B343" s="22"/>
      <c r="C343" s="73"/>
      <c r="D343" s="73"/>
      <c r="E343" s="24"/>
      <c r="F343" s="73"/>
      <c r="G343" s="27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  <c r="AD343" s="73"/>
      <c r="AE343" s="73"/>
      <c r="AF343" s="73"/>
      <c r="AG343" s="73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ht="13.5" customHeight="1">
      <c r="A344" s="1"/>
      <c r="B344" s="22"/>
      <c r="C344" s="73"/>
      <c r="D344" s="73"/>
      <c r="E344" s="24"/>
      <c r="F344" s="73"/>
      <c r="G344" s="27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  <c r="AD344" s="73"/>
      <c r="AE344" s="73"/>
      <c r="AF344" s="73"/>
      <c r="AG344" s="73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ht="13.5" customHeight="1">
      <c r="A345" s="1"/>
      <c r="B345" s="22"/>
      <c r="C345" s="73"/>
      <c r="D345" s="73"/>
      <c r="E345" s="24"/>
      <c r="F345" s="73"/>
      <c r="G345" s="27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ht="13.5" customHeight="1">
      <c r="A346" s="1"/>
      <c r="B346" s="22"/>
      <c r="C346" s="73"/>
      <c r="D346" s="73"/>
      <c r="E346" s="24"/>
      <c r="F346" s="73"/>
      <c r="G346" s="27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  <c r="AD346" s="73"/>
      <c r="AE346" s="73"/>
      <c r="AF346" s="73"/>
      <c r="AG346" s="73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ht="13.5" customHeight="1">
      <c r="A347" s="1"/>
      <c r="B347" s="22"/>
      <c r="C347" s="73"/>
      <c r="D347" s="73"/>
      <c r="E347" s="24"/>
      <c r="F347" s="73"/>
      <c r="G347" s="27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  <c r="AD347" s="73"/>
      <c r="AE347" s="73"/>
      <c r="AF347" s="73"/>
      <c r="AG347" s="73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ht="13.5" customHeight="1">
      <c r="A348" s="1"/>
      <c r="B348" s="22"/>
      <c r="C348" s="73"/>
      <c r="D348" s="73"/>
      <c r="E348" s="24"/>
      <c r="F348" s="73"/>
      <c r="G348" s="27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ht="13.5" customHeight="1">
      <c r="A349" s="1"/>
      <c r="B349" s="22"/>
      <c r="C349" s="73"/>
      <c r="D349" s="73"/>
      <c r="E349" s="24"/>
      <c r="F349" s="73"/>
      <c r="G349" s="27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  <c r="AD349" s="73"/>
      <c r="AE349" s="73"/>
      <c r="AF349" s="73"/>
      <c r="AG349" s="73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ht="13.5" customHeight="1">
      <c r="A350" s="1"/>
      <c r="B350" s="22"/>
      <c r="C350" s="73"/>
      <c r="D350" s="73"/>
      <c r="E350" s="24"/>
      <c r="F350" s="73"/>
      <c r="G350" s="27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  <c r="AD350" s="73"/>
      <c r="AE350" s="73"/>
      <c r="AF350" s="73"/>
      <c r="AG350" s="73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ht="13.5" customHeight="1">
      <c r="A351" s="1"/>
      <c r="B351" s="22"/>
      <c r="C351" s="73"/>
      <c r="D351" s="73"/>
      <c r="E351" s="24"/>
      <c r="F351" s="73"/>
      <c r="G351" s="27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  <c r="AD351" s="73"/>
      <c r="AE351" s="73"/>
      <c r="AF351" s="73"/>
      <c r="AG351" s="73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ht="13.5" customHeight="1">
      <c r="A352" s="1"/>
      <c r="B352" s="22"/>
      <c r="C352" s="73"/>
      <c r="D352" s="73"/>
      <c r="E352" s="24"/>
      <c r="F352" s="73"/>
      <c r="G352" s="27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ht="13.5" customHeight="1">
      <c r="A353" s="1"/>
      <c r="B353" s="22"/>
      <c r="C353" s="73"/>
      <c r="D353" s="73"/>
      <c r="E353" s="24"/>
      <c r="F353" s="73"/>
      <c r="G353" s="27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  <c r="AD353" s="73"/>
      <c r="AE353" s="73"/>
      <c r="AF353" s="73"/>
      <c r="AG353" s="73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ht="13.5" customHeight="1">
      <c r="A354" s="1"/>
      <c r="B354" s="22"/>
      <c r="C354" s="73"/>
      <c r="D354" s="73"/>
      <c r="E354" s="24"/>
      <c r="F354" s="73"/>
      <c r="G354" s="27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  <c r="AD354" s="73"/>
      <c r="AE354" s="73"/>
      <c r="AF354" s="73"/>
      <c r="AG354" s="73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ht="13.5" customHeight="1">
      <c r="A355" s="1"/>
      <c r="B355" s="22"/>
      <c r="C355" s="73"/>
      <c r="D355" s="73"/>
      <c r="E355" s="24"/>
      <c r="F355" s="73"/>
      <c r="G355" s="27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  <c r="AD355" s="73"/>
      <c r="AE355" s="73"/>
      <c r="AF355" s="73"/>
      <c r="AG355" s="73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ht="13.5" customHeight="1">
      <c r="A356" s="1"/>
      <c r="B356" s="22"/>
      <c r="C356" s="73"/>
      <c r="D356" s="73"/>
      <c r="E356" s="24"/>
      <c r="F356" s="73"/>
      <c r="G356" s="27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  <c r="AD356" s="73"/>
      <c r="AE356" s="73"/>
      <c r="AF356" s="73"/>
      <c r="AG356" s="73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ht="13.5" customHeight="1">
      <c r="A357" s="1"/>
      <c r="B357" s="22"/>
      <c r="C357" s="73"/>
      <c r="D357" s="73"/>
      <c r="E357" s="24"/>
      <c r="F357" s="73"/>
      <c r="G357" s="27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  <c r="AD357" s="73"/>
      <c r="AE357" s="73"/>
      <c r="AF357" s="73"/>
      <c r="AG357" s="73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ht="13.5" customHeight="1">
      <c r="A358" s="1"/>
      <c r="B358" s="22"/>
      <c r="C358" s="73"/>
      <c r="D358" s="73"/>
      <c r="E358" s="24"/>
      <c r="F358" s="73"/>
      <c r="G358" s="27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  <c r="AD358" s="73"/>
      <c r="AE358" s="73"/>
      <c r="AF358" s="73"/>
      <c r="AG358" s="73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ht="13.5" customHeight="1">
      <c r="A359" s="1"/>
      <c r="B359" s="22"/>
      <c r="C359" s="73"/>
      <c r="D359" s="73"/>
      <c r="E359" s="24"/>
      <c r="F359" s="73"/>
      <c r="G359" s="27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73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ht="13.5" customHeight="1">
      <c r="A360" s="1"/>
      <c r="B360" s="22"/>
      <c r="C360" s="73"/>
      <c r="D360" s="73"/>
      <c r="E360" s="24"/>
      <c r="F360" s="73"/>
      <c r="G360" s="27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  <c r="AD360" s="73"/>
      <c r="AE360" s="73"/>
      <c r="AF360" s="73"/>
      <c r="AG360" s="73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ht="13.5" customHeight="1">
      <c r="A361" s="1"/>
      <c r="B361" s="22"/>
      <c r="C361" s="73"/>
      <c r="D361" s="73"/>
      <c r="E361" s="24"/>
      <c r="F361" s="73"/>
      <c r="G361" s="27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  <c r="AD361" s="73"/>
      <c r="AE361" s="73"/>
      <c r="AF361" s="73"/>
      <c r="AG361" s="73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ht="13.5" customHeight="1">
      <c r="A362" s="1"/>
      <c r="B362" s="22"/>
      <c r="C362" s="73"/>
      <c r="D362" s="73"/>
      <c r="E362" s="24"/>
      <c r="F362" s="73"/>
      <c r="G362" s="27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  <c r="AD362" s="73"/>
      <c r="AE362" s="73"/>
      <c r="AF362" s="73"/>
      <c r="AG362" s="73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ht="13.5" customHeight="1">
      <c r="A363" s="1"/>
      <c r="B363" s="22"/>
      <c r="C363" s="73"/>
      <c r="D363" s="73"/>
      <c r="E363" s="24"/>
      <c r="F363" s="73"/>
      <c r="G363" s="27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ht="13.5" customHeight="1">
      <c r="A364" s="1"/>
      <c r="B364" s="22"/>
      <c r="C364" s="73"/>
      <c r="D364" s="73"/>
      <c r="E364" s="24"/>
      <c r="F364" s="73"/>
      <c r="G364" s="27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  <c r="AD364" s="73"/>
      <c r="AE364" s="73"/>
      <c r="AF364" s="73"/>
      <c r="AG364" s="73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ht="13.5" customHeight="1">
      <c r="A365" s="1"/>
      <c r="B365" s="22"/>
      <c r="C365" s="73"/>
      <c r="D365" s="73"/>
      <c r="E365" s="24"/>
      <c r="F365" s="73"/>
      <c r="G365" s="27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  <c r="AD365" s="73"/>
      <c r="AE365" s="73"/>
      <c r="AF365" s="73"/>
      <c r="AG365" s="73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ht="13.5" customHeight="1">
      <c r="A366" s="1"/>
      <c r="B366" s="22"/>
      <c r="C366" s="73"/>
      <c r="D366" s="73"/>
      <c r="E366" s="24"/>
      <c r="F366" s="73"/>
      <c r="G366" s="27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  <c r="AD366" s="73"/>
      <c r="AE366" s="73"/>
      <c r="AF366" s="73"/>
      <c r="AG366" s="73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ht="13.5" customHeight="1">
      <c r="A367" s="1"/>
      <c r="B367" s="22"/>
      <c r="C367" s="73"/>
      <c r="D367" s="73"/>
      <c r="E367" s="24"/>
      <c r="F367" s="73"/>
      <c r="G367" s="27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  <c r="AD367" s="73"/>
      <c r="AE367" s="73"/>
      <c r="AF367" s="73"/>
      <c r="AG367" s="73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ht="13.5" customHeight="1">
      <c r="A368" s="1"/>
      <c r="B368" s="22"/>
      <c r="C368" s="73"/>
      <c r="D368" s="73"/>
      <c r="E368" s="24"/>
      <c r="F368" s="73"/>
      <c r="G368" s="27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  <c r="AD368" s="73"/>
      <c r="AE368" s="73"/>
      <c r="AF368" s="73"/>
      <c r="AG368" s="73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ht="13.5" customHeight="1">
      <c r="A369" s="1"/>
      <c r="B369" s="22"/>
      <c r="C369" s="73"/>
      <c r="D369" s="73"/>
      <c r="E369" s="24"/>
      <c r="F369" s="73"/>
      <c r="G369" s="27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ht="13.5" customHeight="1">
      <c r="A370" s="1"/>
      <c r="B370" s="22"/>
      <c r="C370" s="73"/>
      <c r="D370" s="73"/>
      <c r="E370" s="24"/>
      <c r="F370" s="73"/>
      <c r="G370" s="27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3"/>
      <c r="AC370" s="73"/>
      <c r="AD370" s="73"/>
      <c r="AE370" s="73"/>
      <c r="AF370" s="73"/>
      <c r="AG370" s="73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ht="13.5" customHeight="1">
      <c r="A371" s="1"/>
      <c r="B371" s="22"/>
      <c r="C371" s="73"/>
      <c r="D371" s="73"/>
      <c r="E371" s="24"/>
      <c r="F371" s="73"/>
      <c r="G371" s="27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  <c r="AD371" s="73"/>
      <c r="AE371" s="73"/>
      <c r="AF371" s="73"/>
      <c r="AG371" s="73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ht="13.5" customHeight="1">
      <c r="A372" s="1"/>
      <c r="B372" s="22"/>
      <c r="C372" s="73"/>
      <c r="D372" s="73"/>
      <c r="E372" s="24"/>
      <c r="F372" s="73"/>
      <c r="G372" s="27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  <c r="AD372" s="73"/>
      <c r="AE372" s="73"/>
      <c r="AF372" s="73"/>
      <c r="AG372" s="73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ht="13.5" customHeight="1">
      <c r="A373" s="1"/>
      <c r="B373" s="22"/>
      <c r="C373" s="73"/>
      <c r="D373" s="73"/>
      <c r="E373" s="24"/>
      <c r="F373" s="73"/>
      <c r="G373" s="27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  <c r="AD373" s="73"/>
      <c r="AE373" s="73"/>
      <c r="AF373" s="73"/>
      <c r="AG373" s="73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ht="13.5" customHeight="1">
      <c r="A374" s="1"/>
      <c r="B374" s="22"/>
      <c r="C374" s="73"/>
      <c r="D374" s="73"/>
      <c r="E374" s="24"/>
      <c r="F374" s="73"/>
      <c r="G374" s="27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  <c r="AD374" s="73"/>
      <c r="AE374" s="73"/>
      <c r="AF374" s="73"/>
      <c r="AG374" s="73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ht="13.5" customHeight="1">
      <c r="A375" s="1"/>
      <c r="B375" s="22"/>
      <c r="C375" s="73"/>
      <c r="D375" s="73"/>
      <c r="E375" s="24"/>
      <c r="F375" s="73"/>
      <c r="G375" s="27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73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ht="13.5" customHeight="1">
      <c r="A376" s="1"/>
      <c r="B376" s="22"/>
      <c r="C376" s="73"/>
      <c r="D376" s="73"/>
      <c r="E376" s="24"/>
      <c r="F376" s="73"/>
      <c r="G376" s="27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  <c r="AD376" s="73"/>
      <c r="AE376" s="73"/>
      <c r="AF376" s="73"/>
      <c r="AG376" s="73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ht="13.5" customHeight="1">
      <c r="A377" s="1"/>
      <c r="B377" s="22"/>
      <c r="C377" s="73"/>
      <c r="D377" s="73"/>
      <c r="E377" s="24"/>
      <c r="F377" s="73"/>
      <c r="G377" s="27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ht="13.5" customHeight="1">
      <c r="A378" s="1"/>
      <c r="B378" s="22"/>
      <c r="C378" s="73"/>
      <c r="D378" s="73"/>
      <c r="E378" s="24"/>
      <c r="F378" s="73"/>
      <c r="G378" s="27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  <c r="AD378" s="73"/>
      <c r="AE378" s="73"/>
      <c r="AF378" s="73"/>
      <c r="AG378" s="73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ht="13.5" customHeight="1">
      <c r="A379" s="1"/>
      <c r="B379" s="22"/>
      <c r="C379" s="73"/>
      <c r="D379" s="73"/>
      <c r="E379" s="24"/>
      <c r="F379" s="73"/>
      <c r="G379" s="27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  <c r="AD379" s="73"/>
      <c r="AE379" s="73"/>
      <c r="AF379" s="73"/>
      <c r="AG379" s="73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ht="13.5" customHeight="1">
      <c r="A380" s="1"/>
      <c r="B380" s="22"/>
      <c r="C380" s="73"/>
      <c r="D380" s="73"/>
      <c r="E380" s="24"/>
      <c r="F380" s="73"/>
      <c r="G380" s="27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  <c r="AD380" s="73"/>
      <c r="AE380" s="73"/>
      <c r="AF380" s="73"/>
      <c r="AG380" s="73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ht="13.5" customHeight="1">
      <c r="A381" s="1"/>
      <c r="B381" s="22"/>
      <c r="C381" s="73"/>
      <c r="D381" s="73"/>
      <c r="E381" s="24"/>
      <c r="F381" s="73"/>
      <c r="G381" s="27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  <c r="AD381" s="73"/>
      <c r="AE381" s="73"/>
      <c r="AF381" s="73"/>
      <c r="AG381" s="73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ht="13.5" customHeight="1">
      <c r="A382" s="1"/>
      <c r="B382" s="22"/>
      <c r="C382" s="73"/>
      <c r="D382" s="73"/>
      <c r="E382" s="24"/>
      <c r="F382" s="73"/>
      <c r="G382" s="27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  <c r="AD382" s="73"/>
      <c r="AE382" s="73"/>
      <c r="AF382" s="73"/>
      <c r="AG382" s="73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ht="13.5" customHeight="1">
      <c r="A383" s="1"/>
      <c r="B383" s="22"/>
      <c r="C383" s="73"/>
      <c r="D383" s="73"/>
      <c r="E383" s="24"/>
      <c r="F383" s="73"/>
      <c r="G383" s="27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  <c r="AD383" s="73"/>
      <c r="AE383" s="73"/>
      <c r="AF383" s="73"/>
      <c r="AG383" s="73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ht="13.5" customHeight="1">
      <c r="A384" s="1"/>
      <c r="B384" s="22"/>
      <c r="C384" s="73"/>
      <c r="D384" s="73"/>
      <c r="E384" s="24"/>
      <c r="F384" s="73"/>
      <c r="G384" s="27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  <c r="AD384" s="73"/>
      <c r="AE384" s="73"/>
      <c r="AF384" s="73"/>
      <c r="AG384" s="73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ht="13.5" customHeight="1">
      <c r="A385" s="1"/>
      <c r="B385" s="22"/>
      <c r="C385" s="73"/>
      <c r="D385" s="73"/>
      <c r="E385" s="24"/>
      <c r="F385" s="73"/>
      <c r="G385" s="27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  <c r="AD385" s="73"/>
      <c r="AE385" s="73"/>
      <c r="AF385" s="73"/>
      <c r="AG385" s="73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ht="13.5" customHeight="1">
      <c r="A386" s="1"/>
      <c r="B386" s="22"/>
      <c r="C386" s="73"/>
      <c r="D386" s="73"/>
      <c r="E386" s="24"/>
      <c r="F386" s="73"/>
      <c r="G386" s="27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  <c r="AD386" s="73"/>
      <c r="AE386" s="73"/>
      <c r="AF386" s="73"/>
      <c r="AG386" s="73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ht="13.5" customHeight="1">
      <c r="A387" s="1"/>
      <c r="B387" s="22"/>
      <c r="C387" s="73"/>
      <c r="D387" s="73"/>
      <c r="E387" s="24"/>
      <c r="F387" s="73"/>
      <c r="G387" s="27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F387" s="73"/>
      <c r="AG387" s="73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ht="13.5" customHeight="1">
      <c r="A388" s="1"/>
      <c r="B388" s="22"/>
      <c r="C388" s="73"/>
      <c r="D388" s="73"/>
      <c r="E388" s="24"/>
      <c r="F388" s="73"/>
      <c r="G388" s="27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  <c r="AD388" s="73"/>
      <c r="AE388" s="73"/>
      <c r="AF388" s="73"/>
      <c r="AG388" s="73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ht="13.5" customHeight="1">
      <c r="A389" s="1"/>
      <c r="B389" s="22"/>
      <c r="C389" s="73"/>
      <c r="D389" s="73"/>
      <c r="E389" s="24"/>
      <c r="F389" s="73"/>
      <c r="G389" s="27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  <c r="AD389" s="73"/>
      <c r="AE389" s="73"/>
      <c r="AF389" s="73"/>
      <c r="AG389" s="73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ht="13.5" customHeight="1">
      <c r="A390" s="1"/>
      <c r="B390" s="22"/>
      <c r="C390" s="73"/>
      <c r="D390" s="73"/>
      <c r="E390" s="24"/>
      <c r="F390" s="73"/>
      <c r="G390" s="27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  <c r="AD390" s="73"/>
      <c r="AE390" s="73"/>
      <c r="AF390" s="73"/>
      <c r="AG390" s="73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ht="13.5" customHeight="1">
      <c r="A391" s="1"/>
      <c r="B391" s="22"/>
      <c r="C391" s="73"/>
      <c r="D391" s="73"/>
      <c r="E391" s="24"/>
      <c r="F391" s="73"/>
      <c r="G391" s="27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  <c r="AD391" s="73"/>
      <c r="AE391" s="73"/>
      <c r="AF391" s="73"/>
      <c r="AG391" s="73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ht="13.5" customHeight="1">
      <c r="A392" s="1"/>
      <c r="B392" s="22"/>
      <c r="C392" s="73"/>
      <c r="D392" s="73"/>
      <c r="E392" s="24"/>
      <c r="F392" s="73"/>
      <c r="G392" s="27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  <c r="AD392" s="73"/>
      <c r="AE392" s="73"/>
      <c r="AF392" s="73"/>
      <c r="AG392" s="73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ht="13.5" customHeight="1">
      <c r="A393" s="1"/>
      <c r="B393" s="22"/>
      <c r="C393" s="73"/>
      <c r="D393" s="73"/>
      <c r="E393" s="24"/>
      <c r="F393" s="73"/>
      <c r="G393" s="27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  <c r="AD393" s="73"/>
      <c r="AE393" s="73"/>
      <c r="AF393" s="73"/>
      <c r="AG393" s="73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ht="13.5" customHeight="1">
      <c r="A394" s="1"/>
      <c r="B394" s="22"/>
      <c r="C394" s="73"/>
      <c r="D394" s="73"/>
      <c r="E394" s="24"/>
      <c r="F394" s="73"/>
      <c r="G394" s="27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  <c r="AD394" s="73"/>
      <c r="AE394" s="73"/>
      <c r="AF394" s="73"/>
      <c r="AG394" s="73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ht="13.5" customHeight="1">
      <c r="A395" s="1"/>
      <c r="B395" s="22"/>
      <c r="C395" s="73"/>
      <c r="D395" s="73"/>
      <c r="E395" s="24"/>
      <c r="F395" s="73"/>
      <c r="G395" s="27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  <c r="AD395" s="73"/>
      <c r="AE395" s="73"/>
      <c r="AF395" s="73"/>
      <c r="AG395" s="73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ht="13.5" customHeight="1">
      <c r="A396" s="1"/>
      <c r="B396" s="22"/>
      <c r="C396" s="73"/>
      <c r="D396" s="73"/>
      <c r="E396" s="24"/>
      <c r="F396" s="73"/>
      <c r="G396" s="27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  <c r="AD396" s="73"/>
      <c r="AE396" s="73"/>
      <c r="AF396" s="73"/>
      <c r="AG396" s="73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ht="13.5" customHeight="1">
      <c r="A397" s="1"/>
      <c r="B397" s="22"/>
      <c r="C397" s="73"/>
      <c r="D397" s="73"/>
      <c r="E397" s="24"/>
      <c r="F397" s="73"/>
      <c r="G397" s="27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  <c r="AD397" s="73"/>
      <c r="AE397" s="73"/>
      <c r="AF397" s="73"/>
      <c r="AG397" s="73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ht="13.5" customHeight="1">
      <c r="A398" s="1"/>
      <c r="B398" s="22"/>
      <c r="C398" s="73"/>
      <c r="D398" s="73"/>
      <c r="E398" s="24"/>
      <c r="F398" s="73"/>
      <c r="G398" s="27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  <c r="AD398" s="73"/>
      <c r="AE398" s="73"/>
      <c r="AF398" s="73"/>
      <c r="AG398" s="73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ht="13.5" customHeight="1">
      <c r="A399" s="1"/>
      <c r="B399" s="22"/>
      <c r="C399" s="73"/>
      <c r="D399" s="73"/>
      <c r="E399" s="24"/>
      <c r="F399" s="73"/>
      <c r="G399" s="27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  <c r="AD399" s="73"/>
      <c r="AE399" s="73"/>
      <c r="AF399" s="73"/>
      <c r="AG399" s="73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ht="13.5" customHeight="1">
      <c r="A400" s="1"/>
      <c r="B400" s="22"/>
      <c r="C400" s="73"/>
      <c r="D400" s="73"/>
      <c r="E400" s="24"/>
      <c r="F400" s="73"/>
      <c r="G400" s="27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  <c r="AD400" s="73"/>
      <c r="AE400" s="73"/>
      <c r="AF400" s="73"/>
      <c r="AG400" s="73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ht="13.5" customHeight="1">
      <c r="A401" s="1"/>
      <c r="B401" s="22"/>
      <c r="C401" s="73"/>
      <c r="D401" s="73"/>
      <c r="E401" s="24"/>
      <c r="F401" s="73"/>
      <c r="G401" s="27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  <c r="AD401" s="73"/>
      <c r="AE401" s="73"/>
      <c r="AF401" s="73"/>
      <c r="AG401" s="73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ht="13.5" customHeight="1">
      <c r="A402" s="1"/>
      <c r="B402" s="22"/>
      <c r="C402" s="73"/>
      <c r="D402" s="73"/>
      <c r="E402" s="24"/>
      <c r="F402" s="73"/>
      <c r="G402" s="27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  <c r="AD402" s="73"/>
      <c r="AE402" s="73"/>
      <c r="AF402" s="73"/>
      <c r="AG402" s="73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ht="13.5" customHeight="1">
      <c r="A403" s="1"/>
      <c r="B403" s="22"/>
      <c r="C403" s="73"/>
      <c r="D403" s="73"/>
      <c r="E403" s="24"/>
      <c r="F403" s="73"/>
      <c r="G403" s="27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  <c r="AD403" s="73"/>
      <c r="AE403" s="73"/>
      <c r="AF403" s="73"/>
      <c r="AG403" s="73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ht="13.5" customHeight="1">
      <c r="A404" s="1"/>
      <c r="B404" s="22"/>
      <c r="C404" s="73"/>
      <c r="D404" s="73"/>
      <c r="E404" s="24"/>
      <c r="F404" s="73"/>
      <c r="G404" s="27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  <c r="AD404" s="73"/>
      <c r="AE404" s="73"/>
      <c r="AF404" s="73"/>
      <c r="AG404" s="73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ht="13.5" customHeight="1">
      <c r="A405" s="1"/>
      <c r="B405" s="22"/>
      <c r="C405" s="73"/>
      <c r="D405" s="73"/>
      <c r="E405" s="24"/>
      <c r="F405" s="73"/>
      <c r="G405" s="27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  <c r="AD405" s="73"/>
      <c r="AE405" s="73"/>
      <c r="AF405" s="73"/>
      <c r="AG405" s="73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ht="13.5" customHeight="1">
      <c r="A406" s="1"/>
      <c r="B406" s="22"/>
      <c r="C406" s="73"/>
      <c r="D406" s="73"/>
      <c r="E406" s="24"/>
      <c r="F406" s="73"/>
      <c r="G406" s="27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  <c r="AD406" s="73"/>
      <c r="AE406" s="73"/>
      <c r="AF406" s="73"/>
      <c r="AG406" s="73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ht="13.5" customHeight="1">
      <c r="A407" s="1"/>
      <c r="B407" s="22"/>
      <c r="C407" s="73"/>
      <c r="D407" s="73"/>
      <c r="E407" s="24"/>
      <c r="F407" s="73"/>
      <c r="G407" s="27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  <c r="AD407" s="73"/>
      <c r="AE407" s="73"/>
      <c r="AF407" s="73"/>
      <c r="AG407" s="73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ht="13.5" customHeight="1">
      <c r="A408" s="1"/>
      <c r="B408" s="22"/>
      <c r="C408" s="73"/>
      <c r="D408" s="73"/>
      <c r="E408" s="24"/>
      <c r="F408" s="73"/>
      <c r="G408" s="27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  <c r="AD408" s="73"/>
      <c r="AE408" s="73"/>
      <c r="AF408" s="73"/>
      <c r="AG408" s="73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ht="13.5" customHeight="1">
      <c r="A409" s="1"/>
      <c r="B409" s="22"/>
      <c r="C409" s="73"/>
      <c r="D409" s="73"/>
      <c r="E409" s="24"/>
      <c r="F409" s="73"/>
      <c r="G409" s="27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  <c r="AD409" s="73"/>
      <c r="AE409" s="73"/>
      <c r="AF409" s="73"/>
      <c r="AG409" s="73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ht="13.5" customHeight="1">
      <c r="A410" s="1"/>
      <c r="B410" s="22"/>
      <c r="C410" s="73"/>
      <c r="D410" s="73"/>
      <c r="E410" s="24"/>
      <c r="F410" s="73"/>
      <c r="G410" s="27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  <c r="AD410" s="73"/>
      <c r="AE410" s="73"/>
      <c r="AF410" s="73"/>
      <c r="AG410" s="73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ht="13.5" customHeight="1">
      <c r="A411" s="1"/>
      <c r="B411" s="22"/>
      <c r="C411" s="73"/>
      <c r="D411" s="73"/>
      <c r="E411" s="24"/>
      <c r="F411" s="73"/>
      <c r="G411" s="27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  <c r="AD411" s="73"/>
      <c r="AE411" s="73"/>
      <c r="AF411" s="73"/>
      <c r="AG411" s="73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ht="13.5" customHeight="1">
      <c r="A412" s="1"/>
      <c r="B412" s="22"/>
      <c r="C412" s="73"/>
      <c r="D412" s="73"/>
      <c r="E412" s="24"/>
      <c r="F412" s="73"/>
      <c r="G412" s="27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  <c r="AD412" s="73"/>
      <c r="AE412" s="73"/>
      <c r="AF412" s="73"/>
      <c r="AG412" s="73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ht="13.5" customHeight="1">
      <c r="A413" s="1"/>
      <c r="B413" s="22"/>
      <c r="C413" s="73"/>
      <c r="D413" s="73"/>
      <c r="E413" s="24"/>
      <c r="F413" s="73"/>
      <c r="G413" s="27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  <c r="AD413" s="73"/>
      <c r="AE413" s="73"/>
      <c r="AF413" s="73"/>
      <c r="AG413" s="73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ht="13.5" customHeight="1">
      <c r="A414" s="1"/>
      <c r="B414" s="22"/>
      <c r="C414" s="73"/>
      <c r="D414" s="73"/>
      <c r="E414" s="24"/>
      <c r="F414" s="73"/>
      <c r="G414" s="27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  <c r="AD414" s="73"/>
      <c r="AE414" s="73"/>
      <c r="AF414" s="73"/>
      <c r="AG414" s="73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ht="13.5" customHeight="1">
      <c r="A415" s="1"/>
      <c r="B415" s="22"/>
      <c r="C415" s="73"/>
      <c r="D415" s="73"/>
      <c r="E415" s="24"/>
      <c r="F415" s="73"/>
      <c r="G415" s="27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  <c r="AD415" s="73"/>
      <c r="AE415" s="73"/>
      <c r="AF415" s="73"/>
      <c r="AG415" s="73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ht="13.5" customHeight="1">
      <c r="A416" s="1"/>
      <c r="B416" s="22"/>
      <c r="C416" s="73"/>
      <c r="D416" s="73"/>
      <c r="E416" s="24"/>
      <c r="F416" s="73"/>
      <c r="G416" s="27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ht="13.5" customHeight="1">
      <c r="A417" s="1"/>
      <c r="B417" s="22"/>
      <c r="C417" s="73"/>
      <c r="D417" s="73"/>
      <c r="E417" s="24"/>
      <c r="F417" s="73"/>
      <c r="G417" s="27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ht="13.5" customHeight="1">
      <c r="A418" s="1"/>
      <c r="B418" s="22"/>
      <c r="C418" s="73"/>
      <c r="D418" s="73"/>
      <c r="E418" s="24"/>
      <c r="F418" s="73"/>
      <c r="G418" s="27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ht="13.5" customHeight="1">
      <c r="A419" s="1"/>
      <c r="B419" s="22"/>
      <c r="C419" s="73"/>
      <c r="D419" s="73"/>
      <c r="E419" s="24"/>
      <c r="F419" s="73"/>
      <c r="G419" s="27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  <c r="AD419" s="73"/>
      <c r="AE419" s="73"/>
      <c r="AF419" s="73"/>
      <c r="AG419" s="73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ht="13.5" customHeight="1">
      <c r="A420" s="1"/>
      <c r="B420" s="22"/>
      <c r="C420" s="73"/>
      <c r="D420" s="73"/>
      <c r="E420" s="24"/>
      <c r="F420" s="73"/>
      <c r="G420" s="27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  <c r="AD420" s="73"/>
      <c r="AE420" s="73"/>
      <c r="AF420" s="73"/>
      <c r="AG420" s="73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ht="13.5" customHeight="1">
      <c r="A421" s="1"/>
      <c r="B421" s="22"/>
      <c r="C421" s="73"/>
      <c r="D421" s="73"/>
      <c r="E421" s="24"/>
      <c r="F421" s="73"/>
      <c r="G421" s="27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  <c r="AD421" s="73"/>
      <c r="AE421" s="73"/>
      <c r="AF421" s="73"/>
      <c r="AG421" s="73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ht="13.5" customHeight="1">
      <c r="A422" s="1"/>
      <c r="B422" s="22"/>
      <c r="C422" s="73"/>
      <c r="D422" s="73"/>
      <c r="E422" s="24"/>
      <c r="F422" s="73"/>
      <c r="G422" s="27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  <c r="AD422" s="73"/>
      <c r="AE422" s="73"/>
      <c r="AF422" s="73"/>
      <c r="AG422" s="73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ht="13.5" customHeight="1">
      <c r="A423" s="1"/>
      <c r="B423" s="22"/>
      <c r="C423" s="73"/>
      <c r="D423" s="73"/>
      <c r="E423" s="24"/>
      <c r="F423" s="73"/>
      <c r="G423" s="27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  <c r="AD423" s="73"/>
      <c r="AE423" s="73"/>
      <c r="AF423" s="73"/>
      <c r="AG423" s="73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ht="13.5" customHeight="1">
      <c r="A424" s="1"/>
      <c r="B424" s="22"/>
      <c r="C424" s="73"/>
      <c r="D424" s="73"/>
      <c r="E424" s="24"/>
      <c r="F424" s="73"/>
      <c r="G424" s="27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  <c r="AD424" s="73"/>
      <c r="AE424" s="73"/>
      <c r="AF424" s="73"/>
      <c r="AG424" s="73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ht="13.5" customHeight="1">
      <c r="A425" s="1"/>
      <c r="B425" s="22"/>
      <c r="C425" s="73"/>
      <c r="D425" s="73"/>
      <c r="E425" s="24"/>
      <c r="F425" s="73"/>
      <c r="G425" s="27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  <c r="AD425" s="73"/>
      <c r="AE425" s="73"/>
      <c r="AF425" s="73"/>
      <c r="AG425" s="73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ht="13.5" customHeight="1">
      <c r="A426" s="1"/>
      <c r="B426" s="22"/>
      <c r="C426" s="73"/>
      <c r="D426" s="73"/>
      <c r="E426" s="24"/>
      <c r="F426" s="73"/>
      <c r="G426" s="27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  <c r="AD426" s="73"/>
      <c r="AE426" s="73"/>
      <c r="AF426" s="73"/>
      <c r="AG426" s="73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ht="13.5" customHeight="1">
      <c r="A427" s="1"/>
      <c r="B427" s="22"/>
      <c r="C427" s="73"/>
      <c r="D427" s="73"/>
      <c r="E427" s="24"/>
      <c r="F427" s="73"/>
      <c r="G427" s="27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  <c r="AD427" s="73"/>
      <c r="AE427" s="73"/>
      <c r="AF427" s="73"/>
      <c r="AG427" s="73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ht="13.5" customHeight="1">
      <c r="A428" s="1"/>
      <c r="B428" s="22"/>
      <c r="C428" s="73"/>
      <c r="D428" s="73"/>
      <c r="E428" s="24"/>
      <c r="F428" s="73"/>
      <c r="G428" s="27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  <c r="AD428" s="73"/>
      <c r="AE428" s="73"/>
      <c r="AF428" s="73"/>
      <c r="AG428" s="73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ht="13.5" customHeight="1">
      <c r="A429" s="1"/>
      <c r="B429" s="22"/>
      <c r="C429" s="73"/>
      <c r="D429" s="73"/>
      <c r="E429" s="24"/>
      <c r="F429" s="73"/>
      <c r="G429" s="27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  <c r="AD429" s="73"/>
      <c r="AE429" s="73"/>
      <c r="AF429" s="73"/>
      <c r="AG429" s="73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ht="13.5" customHeight="1">
      <c r="A430" s="1"/>
      <c r="B430" s="22"/>
      <c r="C430" s="73"/>
      <c r="D430" s="73"/>
      <c r="E430" s="24"/>
      <c r="F430" s="73"/>
      <c r="G430" s="27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  <c r="AD430" s="73"/>
      <c r="AE430" s="73"/>
      <c r="AF430" s="73"/>
      <c r="AG430" s="73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ht="13.5" customHeight="1">
      <c r="A431" s="1"/>
      <c r="B431" s="22"/>
      <c r="C431" s="73"/>
      <c r="D431" s="73"/>
      <c r="E431" s="24"/>
      <c r="F431" s="73"/>
      <c r="G431" s="27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  <c r="AD431" s="73"/>
      <c r="AE431" s="73"/>
      <c r="AF431" s="73"/>
      <c r="AG431" s="73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ht="13.5" customHeight="1">
      <c r="A432" s="1"/>
      <c r="B432" s="22"/>
      <c r="C432" s="73"/>
      <c r="D432" s="73"/>
      <c r="E432" s="24"/>
      <c r="F432" s="73"/>
      <c r="G432" s="27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  <c r="AD432" s="73"/>
      <c r="AE432" s="73"/>
      <c r="AF432" s="73"/>
      <c r="AG432" s="73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ht="13.5" customHeight="1">
      <c r="A433" s="1"/>
      <c r="B433" s="22"/>
      <c r="C433" s="73"/>
      <c r="D433" s="73"/>
      <c r="E433" s="24"/>
      <c r="F433" s="73"/>
      <c r="G433" s="27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ht="13.5" customHeight="1">
      <c r="A434" s="1"/>
      <c r="B434" s="22"/>
      <c r="C434" s="73"/>
      <c r="D434" s="73"/>
      <c r="E434" s="24"/>
      <c r="F434" s="73"/>
      <c r="G434" s="27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ht="13.5" customHeight="1">
      <c r="A435" s="1"/>
      <c r="B435" s="22"/>
      <c r="C435" s="73"/>
      <c r="D435" s="73"/>
      <c r="E435" s="24"/>
      <c r="F435" s="73"/>
      <c r="G435" s="27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ht="13.5" customHeight="1">
      <c r="A436" s="1"/>
      <c r="B436" s="22"/>
      <c r="C436" s="73"/>
      <c r="D436" s="73"/>
      <c r="E436" s="24"/>
      <c r="F436" s="73"/>
      <c r="G436" s="27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ht="13.5" customHeight="1">
      <c r="A437" s="1"/>
      <c r="B437" s="22"/>
      <c r="C437" s="73"/>
      <c r="D437" s="73"/>
      <c r="E437" s="24"/>
      <c r="F437" s="73"/>
      <c r="G437" s="27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ht="13.5" customHeight="1">
      <c r="A438" s="1"/>
      <c r="B438" s="22"/>
      <c r="C438" s="73"/>
      <c r="D438" s="73"/>
      <c r="E438" s="24"/>
      <c r="F438" s="73"/>
      <c r="G438" s="27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ht="13.5" customHeight="1">
      <c r="A439" s="1"/>
      <c r="B439" s="22"/>
      <c r="C439" s="73"/>
      <c r="D439" s="73"/>
      <c r="E439" s="24"/>
      <c r="F439" s="73"/>
      <c r="G439" s="27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ht="13.5" customHeight="1">
      <c r="A440" s="1"/>
      <c r="B440" s="22"/>
      <c r="C440" s="73"/>
      <c r="D440" s="73"/>
      <c r="E440" s="24"/>
      <c r="F440" s="73"/>
      <c r="G440" s="27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ht="13.5" customHeight="1">
      <c r="A441" s="1"/>
      <c r="B441" s="22"/>
      <c r="C441" s="73"/>
      <c r="D441" s="73"/>
      <c r="E441" s="24"/>
      <c r="F441" s="73"/>
      <c r="G441" s="27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ht="13.5" customHeight="1">
      <c r="A442" s="1"/>
      <c r="B442" s="22"/>
      <c r="C442" s="73"/>
      <c r="D442" s="73"/>
      <c r="E442" s="24"/>
      <c r="F442" s="73"/>
      <c r="G442" s="27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ht="13.5" customHeight="1">
      <c r="A443" s="1"/>
      <c r="B443" s="22"/>
      <c r="C443" s="73"/>
      <c r="D443" s="73"/>
      <c r="E443" s="24"/>
      <c r="F443" s="73"/>
      <c r="G443" s="27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ht="13.5" customHeight="1">
      <c r="A444" s="1"/>
      <c r="B444" s="22"/>
      <c r="C444" s="73"/>
      <c r="D444" s="73"/>
      <c r="E444" s="24"/>
      <c r="F444" s="73"/>
      <c r="G444" s="27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ht="13.5" customHeight="1">
      <c r="A445" s="1"/>
      <c r="B445" s="22"/>
      <c r="C445" s="73"/>
      <c r="D445" s="73"/>
      <c r="E445" s="24"/>
      <c r="F445" s="73"/>
      <c r="G445" s="27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ht="13.5" customHeight="1">
      <c r="A446" s="1"/>
      <c r="B446" s="22"/>
      <c r="C446" s="73"/>
      <c r="D446" s="73"/>
      <c r="E446" s="24"/>
      <c r="F446" s="73"/>
      <c r="G446" s="27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ht="13.5" customHeight="1">
      <c r="A447" s="1"/>
      <c r="B447" s="22"/>
      <c r="C447" s="73"/>
      <c r="D447" s="73"/>
      <c r="E447" s="24"/>
      <c r="F447" s="73"/>
      <c r="G447" s="27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ht="13.5" customHeight="1">
      <c r="A448" s="1"/>
      <c r="B448" s="22"/>
      <c r="C448" s="73"/>
      <c r="D448" s="73"/>
      <c r="E448" s="24"/>
      <c r="F448" s="73"/>
      <c r="G448" s="27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ht="13.5" customHeight="1">
      <c r="A449" s="1"/>
      <c r="B449" s="22"/>
      <c r="C449" s="73"/>
      <c r="D449" s="73"/>
      <c r="E449" s="24"/>
      <c r="F449" s="73"/>
      <c r="G449" s="27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ht="13.5" customHeight="1">
      <c r="A450" s="1"/>
      <c r="B450" s="22"/>
      <c r="C450" s="73"/>
      <c r="D450" s="73"/>
      <c r="E450" s="24"/>
      <c r="F450" s="73"/>
      <c r="G450" s="27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ht="13.5" customHeight="1">
      <c r="A451" s="1"/>
      <c r="B451" s="22"/>
      <c r="C451" s="73"/>
      <c r="D451" s="73"/>
      <c r="E451" s="24"/>
      <c r="F451" s="73"/>
      <c r="G451" s="27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ht="13.5" customHeight="1">
      <c r="A452" s="1"/>
      <c r="B452" s="22"/>
      <c r="C452" s="73"/>
      <c r="D452" s="73"/>
      <c r="E452" s="24"/>
      <c r="F452" s="73"/>
      <c r="G452" s="27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ht="13.5" customHeight="1">
      <c r="A453" s="1"/>
      <c r="B453" s="22"/>
      <c r="C453" s="73"/>
      <c r="D453" s="73"/>
      <c r="E453" s="24"/>
      <c r="F453" s="73"/>
      <c r="G453" s="27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ht="13.5" customHeight="1">
      <c r="A454" s="1"/>
      <c r="B454" s="22"/>
      <c r="C454" s="73"/>
      <c r="D454" s="73"/>
      <c r="E454" s="24"/>
      <c r="F454" s="73"/>
      <c r="G454" s="27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ht="13.5" customHeight="1">
      <c r="A455" s="1"/>
      <c r="B455" s="22"/>
      <c r="C455" s="73"/>
      <c r="D455" s="73"/>
      <c r="E455" s="24"/>
      <c r="F455" s="73"/>
      <c r="G455" s="27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ht="13.5" customHeight="1">
      <c r="A456" s="1"/>
      <c r="B456" s="22"/>
      <c r="C456" s="73"/>
      <c r="D456" s="73"/>
      <c r="E456" s="24"/>
      <c r="F456" s="73"/>
      <c r="G456" s="27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ht="13.5" customHeight="1">
      <c r="A457" s="1"/>
      <c r="B457" s="22"/>
      <c r="C457" s="73"/>
      <c r="D457" s="73"/>
      <c r="E457" s="24"/>
      <c r="F457" s="73"/>
      <c r="G457" s="27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ht="13.5" customHeight="1">
      <c r="A458" s="1"/>
      <c r="B458" s="22"/>
      <c r="C458" s="73"/>
      <c r="D458" s="73"/>
      <c r="E458" s="24"/>
      <c r="F458" s="73"/>
      <c r="G458" s="27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ht="13.5" customHeight="1">
      <c r="A459" s="1"/>
      <c r="B459" s="22"/>
      <c r="C459" s="73"/>
      <c r="D459" s="73"/>
      <c r="E459" s="24"/>
      <c r="F459" s="73"/>
      <c r="G459" s="27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ht="13.5" customHeight="1">
      <c r="A460" s="1"/>
      <c r="B460" s="22"/>
      <c r="C460" s="73"/>
      <c r="D460" s="73"/>
      <c r="E460" s="24"/>
      <c r="F460" s="73"/>
      <c r="G460" s="27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ht="13.5" customHeight="1">
      <c r="A461" s="1"/>
      <c r="B461" s="22"/>
      <c r="C461" s="73"/>
      <c r="D461" s="73"/>
      <c r="E461" s="24"/>
      <c r="F461" s="73"/>
      <c r="G461" s="27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ht="13.5" customHeight="1">
      <c r="A462" s="1"/>
      <c r="B462" s="22"/>
      <c r="C462" s="73"/>
      <c r="D462" s="73"/>
      <c r="E462" s="24"/>
      <c r="F462" s="73"/>
      <c r="G462" s="27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ht="13.5" customHeight="1">
      <c r="A463" s="1"/>
      <c r="B463" s="22"/>
      <c r="C463" s="73"/>
      <c r="D463" s="73"/>
      <c r="E463" s="24"/>
      <c r="F463" s="73"/>
      <c r="G463" s="27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ht="13.5" customHeight="1">
      <c r="A464" s="1"/>
      <c r="B464" s="22"/>
      <c r="C464" s="73"/>
      <c r="D464" s="73"/>
      <c r="E464" s="24"/>
      <c r="F464" s="73"/>
      <c r="G464" s="27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ht="13.5" customHeight="1">
      <c r="A465" s="1"/>
      <c r="B465" s="22"/>
      <c r="C465" s="73"/>
      <c r="D465" s="73"/>
      <c r="E465" s="24"/>
      <c r="F465" s="73"/>
      <c r="G465" s="27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ht="13.5" customHeight="1">
      <c r="A466" s="1"/>
      <c r="B466" s="22"/>
      <c r="C466" s="73"/>
      <c r="D466" s="73"/>
      <c r="E466" s="24"/>
      <c r="F466" s="73"/>
      <c r="G466" s="27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ht="13.5" customHeight="1">
      <c r="A467" s="1"/>
      <c r="B467" s="22"/>
      <c r="C467" s="73"/>
      <c r="D467" s="73"/>
      <c r="E467" s="24"/>
      <c r="F467" s="73"/>
      <c r="G467" s="27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ht="13.5" customHeight="1">
      <c r="A468" s="1"/>
      <c r="B468" s="22"/>
      <c r="C468" s="73"/>
      <c r="D468" s="73"/>
      <c r="E468" s="24"/>
      <c r="F468" s="73"/>
      <c r="G468" s="27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ht="13.5" customHeight="1">
      <c r="A469" s="1"/>
      <c r="B469" s="22"/>
      <c r="C469" s="73"/>
      <c r="D469" s="73"/>
      <c r="E469" s="24"/>
      <c r="F469" s="73"/>
      <c r="G469" s="27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ht="13.5" customHeight="1">
      <c r="A470" s="1"/>
      <c r="B470" s="22"/>
      <c r="C470" s="73"/>
      <c r="D470" s="73"/>
      <c r="E470" s="24"/>
      <c r="F470" s="73"/>
      <c r="G470" s="27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ht="13.5" customHeight="1">
      <c r="A471" s="1"/>
      <c r="B471" s="22"/>
      <c r="C471" s="73"/>
      <c r="D471" s="73"/>
      <c r="E471" s="24"/>
      <c r="F471" s="73"/>
      <c r="G471" s="27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ht="13.5" customHeight="1">
      <c r="A472" s="1"/>
      <c r="B472" s="22"/>
      <c r="C472" s="73"/>
      <c r="D472" s="73"/>
      <c r="E472" s="24"/>
      <c r="F472" s="73"/>
      <c r="G472" s="27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ht="13.5" customHeight="1">
      <c r="A473" s="1"/>
      <c r="B473" s="22"/>
      <c r="C473" s="73"/>
      <c r="D473" s="73"/>
      <c r="E473" s="24"/>
      <c r="F473" s="73"/>
      <c r="G473" s="27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ht="13.5" customHeight="1">
      <c r="A474" s="1"/>
      <c r="B474" s="22"/>
      <c r="C474" s="73"/>
      <c r="D474" s="73"/>
      <c r="E474" s="24"/>
      <c r="F474" s="73"/>
      <c r="G474" s="27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ht="13.5" customHeight="1">
      <c r="A475" s="1"/>
      <c r="B475" s="22"/>
      <c r="C475" s="73"/>
      <c r="D475" s="73"/>
      <c r="E475" s="24"/>
      <c r="F475" s="73"/>
      <c r="G475" s="27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ht="13.5" customHeight="1">
      <c r="A476" s="1"/>
      <c r="B476" s="22"/>
      <c r="C476" s="73"/>
      <c r="D476" s="73"/>
      <c r="E476" s="24"/>
      <c r="F476" s="73"/>
      <c r="G476" s="27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ht="13.5" customHeight="1">
      <c r="A477" s="1"/>
      <c r="B477" s="22"/>
      <c r="C477" s="73"/>
      <c r="D477" s="73"/>
      <c r="E477" s="24"/>
      <c r="F477" s="73"/>
      <c r="G477" s="27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ht="13.5" customHeight="1">
      <c r="A478" s="1"/>
      <c r="B478" s="22"/>
      <c r="C478" s="73"/>
      <c r="D478" s="73"/>
      <c r="E478" s="24"/>
      <c r="F478" s="73"/>
      <c r="G478" s="27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ht="13.5" customHeight="1">
      <c r="A479" s="1"/>
      <c r="B479" s="22"/>
      <c r="C479" s="73"/>
      <c r="D479" s="73"/>
      <c r="E479" s="24"/>
      <c r="F479" s="73"/>
      <c r="G479" s="27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ht="13.5" customHeight="1">
      <c r="A480" s="1"/>
      <c r="B480" s="22"/>
      <c r="C480" s="73"/>
      <c r="D480" s="73"/>
      <c r="E480" s="24"/>
      <c r="F480" s="73"/>
      <c r="G480" s="27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ht="13.5" customHeight="1">
      <c r="A481" s="1"/>
      <c r="B481" s="22"/>
      <c r="C481" s="73"/>
      <c r="D481" s="73"/>
      <c r="E481" s="24"/>
      <c r="F481" s="73"/>
      <c r="G481" s="27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ht="13.5" customHeight="1">
      <c r="A482" s="1"/>
      <c r="B482" s="22"/>
      <c r="C482" s="73"/>
      <c r="D482" s="73"/>
      <c r="E482" s="24"/>
      <c r="F482" s="73"/>
      <c r="G482" s="27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ht="13.5" customHeight="1">
      <c r="A483" s="1"/>
      <c r="B483" s="22"/>
      <c r="C483" s="73"/>
      <c r="D483" s="73"/>
      <c r="E483" s="24"/>
      <c r="F483" s="73"/>
      <c r="G483" s="27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ht="13.5" customHeight="1">
      <c r="A484" s="1"/>
      <c r="B484" s="22"/>
      <c r="C484" s="73"/>
      <c r="D484" s="73"/>
      <c r="E484" s="24"/>
      <c r="F484" s="73"/>
      <c r="G484" s="27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ht="13.5" customHeight="1">
      <c r="A485" s="1"/>
      <c r="B485" s="22"/>
      <c r="C485" s="73"/>
      <c r="D485" s="73"/>
      <c r="E485" s="24"/>
      <c r="F485" s="73"/>
      <c r="G485" s="27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ht="13.5" customHeight="1">
      <c r="A486" s="1"/>
      <c r="B486" s="22"/>
      <c r="C486" s="73"/>
      <c r="D486" s="73"/>
      <c r="E486" s="24"/>
      <c r="F486" s="73"/>
      <c r="G486" s="27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ht="13.5" customHeight="1">
      <c r="A487" s="1"/>
      <c r="B487" s="22"/>
      <c r="C487" s="73"/>
      <c r="D487" s="73"/>
      <c r="E487" s="24"/>
      <c r="F487" s="73"/>
      <c r="G487" s="27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ht="13.5" customHeight="1">
      <c r="A488" s="1"/>
      <c r="B488" s="22"/>
      <c r="C488" s="73"/>
      <c r="D488" s="73"/>
      <c r="E488" s="24"/>
      <c r="F488" s="73"/>
      <c r="G488" s="27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ht="13.5" customHeight="1">
      <c r="A489" s="1"/>
      <c r="B489" s="22"/>
      <c r="C489" s="73"/>
      <c r="D489" s="73"/>
      <c r="E489" s="24"/>
      <c r="F489" s="73"/>
      <c r="G489" s="27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ht="13.5" customHeight="1">
      <c r="A490" s="1"/>
      <c r="B490" s="22"/>
      <c r="C490" s="73"/>
      <c r="D490" s="73"/>
      <c r="E490" s="24"/>
      <c r="F490" s="73"/>
      <c r="G490" s="27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ht="13.5" customHeight="1">
      <c r="A491" s="1"/>
      <c r="B491" s="22"/>
      <c r="C491" s="73"/>
      <c r="D491" s="73"/>
      <c r="E491" s="24"/>
      <c r="F491" s="73"/>
      <c r="G491" s="27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ht="13.5" customHeight="1">
      <c r="A492" s="1"/>
      <c r="B492" s="22"/>
      <c r="C492" s="73"/>
      <c r="D492" s="73"/>
      <c r="E492" s="24"/>
      <c r="F492" s="73"/>
      <c r="G492" s="27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ht="13.5" customHeight="1">
      <c r="A493" s="1"/>
      <c r="B493" s="22"/>
      <c r="C493" s="73"/>
      <c r="D493" s="73"/>
      <c r="E493" s="24"/>
      <c r="F493" s="73"/>
      <c r="G493" s="27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ht="13.5" customHeight="1">
      <c r="A494" s="1"/>
      <c r="B494" s="22"/>
      <c r="C494" s="73"/>
      <c r="D494" s="73"/>
      <c r="E494" s="24"/>
      <c r="F494" s="73"/>
      <c r="G494" s="27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  <c r="AD494" s="73"/>
      <c r="AE494" s="73"/>
      <c r="AF494" s="73"/>
      <c r="AG494" s="73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ht="13.5" customHeight="1">
      <c r="A495" s="1"/>
      <c r="B495" s="22"/>
      <c r="C495" s="73"/>
      <c r="D495" s="73"/>
      <c r="E495" s="24"/>
      <c r="F495" s="73"/>
      <c r="G495" s="27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  <c r="AD495" s="73"/>
      <c r="AE495" s="73"/>
      <c r="AF495" s="73"/>
      <c r="AG495" s="73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ht="13.5" customHeight="1">
      <c r="A496" s="1"/>
      <c r="B496" s="22"/>
      <c r="C496" s="73"/>
      <c r="D496" s="73"/>
      <c r="E496" s="24"/>
      <c r="F496" s="73"/>
      <c r="G496" s="27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  <c r="AD496" s="73"/>
      <c r="AE496" s="73"/>
      <c r="AF496" s="73"/>
      <c r="AG496" s="73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ht="13.5" customHeight="1">
      <c r="A497" s="1"/>
      <c r="B497" s="22"/>
      <c r="C497" s="73"/>
      <c r="D497" s="73"/>
      <c r="E497" s="24"/>
      <c r="F497" s="73"/>
      <c r="G497" s="27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  <c r="AD497" s="73"/>
      <c r="AE497" s="73"/>
      <c r="AF497" s="73"/>
      <c r="AG497" s="73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ht="13.5" customHeight="1">
      <c r="A498" s="1"/>
      <c r="B498" s="22"/>
      <c r="C498" s="73"/>
      <c r="D498" s="73"/>
      <c r="E498" s="24"/>
      <c r="F498" s="73"/>
      <c r="G498" s="27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  <c r="AD498" s="73"/>
      <c r="AE498" s="73"/>
      <c r="AF498" s="73"/>
      <c r="AG498" s="73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ht="13.5" customHeight="1">
      <c r="A499" s="1"/>
      <c r="B499" s="22"/>
      <c r="C499" s="73"/>
      <c r="D499" s="73"/>
      <c r="E499" s="24"/>
      <c r="F499" s="73"/>
      <c r="G499" s="27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  <c r="AD499" s="73"/>
      <c r="AE499" s="73"/>
      <c r="AF499" s="73"/>
      <c r="AG499" s="73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ht="13.5" customHeight="1">
      <c r="A500" s="1"/>
      <c r="B500" s="22"/>
      <c r="C500" s="73"/>
      <c r="D500" s="73"/>
      <c r="E500" s="24"/>
      <c r="F500" s="73"/>
      <c r="G500" s="27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  <c r="AD500" s="73"/>
      <c r="AE500" s="73"/>
      <c r="AF500" s="73"/>
      <c r="AG500" s="73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ht="13.5" customHeight="1">
      <c r="A501" s="1"/>
      <c r="B501" s="22"/>
      <c r="C501" s="73"/>
      <c r="D501" s="73"/>
      <c r="E501" s="24"/>
      <c r="F501" s="73"/>
      <c r="G501" s="27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  <c r="AD501" s="73"/>
      <c r="AE501" s="73"/>
      <c r="AF501" s="73"/>
      <c r="AG501" s="73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ht="13.5" customHeight="1">
      <c r="A502" s="1"/>
      <c r="B502" s="22"/>
      <c r="C502" s="73"/>
      <c r="D502" s="73"/>
      <c r="E502" s="24"/>
      <c r="F502" s="73"/>
      <c r="G502" s="27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  <c r="AD502" s="73"/>
      <c r="AE502" s="73"/>
      <c r="AF502" s="73"/>
      <c r="AG502" s="73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ht="13.5" customHeight="1">
      <c r="A503" s="1"/>
      <c r="B503" s="22"/>
      <c r="C503" s="73"/>
      <c r="D503" s="73"/>
      <c r="E503" s="24"/>
      <c r="F503" s="73"/>
      <c r="G503" s="27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  <c r="AD503" s="73"/>
      <c r="AE503" s="73"/>
      <c r="AF503" s="73"/>
      <c r="AG503" s="73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ht="13.5" customHeight="1">
      <c r="A504" s="1"/>
      <c r="B504" s="22"/>
      <c r="C504" s="73"/>
      <c r="D504" s="73"/>
      <c r="E504" s="24"/>
      <c r="F504" s="73"/>
      <c r="G504" s="27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  <c r="AD504" s="73"/>
      <c r="AE504" s="73"/>
      <c r="AF504" s="73"/>
      <c r="AG504" s="73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ht="13.5" customHeight="1">
      <c r="A505" s="1"/>
      <c r="B505" s="22"/>
      <c r="C505" s="73"/>
      <c r="D505" s="73"/>
      <c r="E505" s="24"/>
      <c r="F505" s="73"/>
      <c r="G505" s="27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  <c r="AD505" s="73"/>
      <c r="AE505" s="73"/>
      <c r="AF505" s="73"/>
      <c r="AG505" s="73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ht="13.5" customHeight="1">
      <c r="A506" s="1"/>
      <c r="B506" s="22"/>
      <c r="C506" s="73"/>
      <c r="D506" s="73"/>
      <c r="E506" s="24"/>
      <c r="F506" s="73"/>
      <c r="G506" s="27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  <c r="AD506" s="73"/>
      <c r="AE506" s="73"/>
      <c r="AF506" s="73"/>
      <c r="AG506" s="73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ht="13.5" customHeight="1">
      <c r="A507" s="1"/>
      <c r="B507" s="22"/>
      <c r="C507" s="73"/>
      <c r="D507" s="73"/>
      <c r="E507" s="24"/>
      <c r="F507" s="73"/>
      <c r="G507" s="27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  <c r="AD507" s="73"/>
      <c r="AE507" s="73"/>
      <c r="AF507" s="73"/>
      <c r="AG507" s="73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ht="13.5" customHeight="1">
      <c r="A508" s="1"/>
      <c r="B508" s="22"/>
      <c r="C508" s="73"/>
      <c r="D508" s="73"/>
      <c r="E508" s="24"/>
      <c r="F508" s="73"/>
      <c r="G508" s="27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  <c r="AD508" s="73"/>
      <c r="AE508" s="73"/>
      <c r="AF508" s="73"/>
      <c r="AG508" s="73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ht="13.5" customHeight="1">
      <c r="A509" s="1"/>
      <c r="B509" s="22"/>
      <c r="C509" s="73"/>
      <c r="D509" s="73"/>
      <c r="E509" s="24"/>
      <c r="F509" s="73"/>
      <c r="G509" s="27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  <c r="AD509" s="73"/>
      <c r="AE509" s="73"/>
      <c r="AF509" s="73"/>
      <c r="AG509" s="73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ht="13.5" customHeight="1">
      <c r="A510" s="1"/>
      <c r="B510" s="22"/>
      <c r="C510" s="73"/>
      <c r="D510" s="73"/>
      <c r="E510" s="24"/>
      <c r="F510" s="73"/>
      <c r="G510" s="27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  <c r="AD510" s="73"/>
      <c r="AE510" s="73"/>
      <c r="AF510" s="73"/>
      <c r="AG510" s="73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ht="13.5" customHeight="1">
      <c r="A511" s="1"/>
      <c r="B511" s="22"/>
      <c r="C511" s="73"/>
      <c r="D511" s="73"/>
      <c r="E511" s="24"/>
      <c r="F511" s="73"/>
      <c r="G511" s="27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  <c r="AD511" s="73"/>
      <c r="AE511" s="73"/>
      <c r="AF511" s="73"/>
      <c r="AG511" s="73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ht="13.5" customHeight="1">
      <c r="A512" s="1"/>
      <c r="B512" s="22"/>
      <c r="C512" s="73"/>
      <c r="D512" s="73"/>
      <c r="E512" s="24"/>
      <c r="F512" s="73"/>
      <c r="G512" s="27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  <c r="AD512" s="73"/>
      <c r="AE512" s="73"/>
      <c r="AF512" s="73"/>
      <c r="AG512" s="73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ht="13.5" customHeight="1">
      <c r="A513" s="1"/>
      <c r="B513" s="22"/>
      <c r="C513" s="73"/>
      <c r="D513" s="73"/>
      <c r="E513" s="24"/>
      <c r="F513" s="73"/>
      <c r="G513" s="27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  <c r="AD513" s="73"/>
      <c r="AE513" s="73"/>
      <c r="AF513" s="73"/>
      <c r="AG513" s="73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ht="13.5" customHeight="1">
      <c r="A514" s="1"/>
      <c r="B514" s="22"/>
      <c r="C514" s="73"/>
      <c r="D514" s="73"/>
      <c r="E514" s="24"/>
      <c r="F514" s="73"/>
      <c r="G514" s="27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  <c r="AD514" s="73"/>
      <c r="AE514" s="73"/>
      <c r="AF514" s="73"/>
      <c r="AG514" s="73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ht="13.5" customHeight="1">
      <c r="A515" s="1"/>
      <c r="B515" s="22"/>
      <c r="C515" s="73"/>
      <c r="D515" s="73"/>
      <c r="E515" s="24"/>
      <c r="F515" s="73"/>
      <c r="G515" s="27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  <c r="AD515" s="73"/>
      <c r="AE515" s="73"/>
      <c r="AF515" s="73"/>
      <c r="AG515" s="73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ht="13.5" customHeight="1">
      <c r="A516" s="1"/>
      <c r="B516" s="22"/>
      <c r="C516" s="73"/>
      <c r="D516" s="73"/>
      <c r="E516" s="24"/>
      <c r="F516" s="73"/>
      <c r="G516" s="27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  <c r="AD516" s="73"/>
      <c r="AE516" s="73"/>
      <c r="AF516" s="73"/>
      <c r="AG516" s="73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ht="13.5" customHeight="1">
      <c r="A517" s="1"/>
      <c r="B517" s="22"/>
      <c r="C517" s="73"/>
      <c r="D517" s="73"/>
      <c r="E517" s="24"/>
      <c r="F517" s="73"/>
      <c r="G517" s="27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  <c r="AD517" s="73"/>
      <c r="AE517" s="73"/>
      <c r="AF517" s="73"/>
      <c r="AG517" s="73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ht="13.5" customHeight="1">
      <c r="A518" s="1"/>
      <c r="B518" s="22"/>
      <c r="C518" s="73"/>
      <c r="D518" s="73"/>
      <c r="E518" s="24"/>
      <c r="F518" s="73"/>
      <c r="G518" s="27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  <c r="AD518" s="73"/>
      <c r="AE518" s="73"/>
      <c r="AF518" s="73"/>
      <c r="AG518" s="73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ht="13.5" customHeight="1">
      <c r="A519" s="1"/>
      <c r="B519" s="22"/>
      <c r="C519" s="73"/>
      <c r="D519" s="73"/>
      <c r="E519" s="24"/>
      <c r="F519" s="73"/>
      <c r="G519" s="27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  <c r="AD519" s="73"/>
      <c r="AE519" s="73"/>
      <c r="AF519" s="73"/>
      <c r="AG519" s="73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ht="13.5" customHeight="1">
      <c r="A520" s="1"/>
      <c r="B520" s="22"/>
      <c r="C520" s="73"/>
      <c r="D520" s="73"/>
      <c r="E520" s="24"/>
      <c r="F520" s="73"/>
      <c r="G520" s="27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  <c r="AD520" s="73"/>
      <c r="AE520" s="73"/>
      <c r="AF520" s="73"/>
      <c r="AG520" s="73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ht="13.5" customHeight="1">
      <c r="A521" s="1"/>
      <c r="B521" s="22"/>
      <c r="C521" s="73"/>
      <c r="D521" s="73"/>
      <c r="E521" s="24"/>
      <c r="F521" s="73"/>
      <c r="G521" s="27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  <c r="AD521" s="73"/>
      <c r="AE521" s="73"/>
      <c r="AF521" s="73"/>
      <c r="AG521" s="73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ht="13.5" customHeight="1">
      <c r="A522" s="1"/>
      <c r="B522" s="22"/>
      <c r="C522" s="73"/>
      <c r="D522" s="73"/>
      <c r="E522" s="24"/>
      <c r="F522" s="73"/>
      <c r="G522" s="27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  <c r="AD522" s="73"/>
      <c r="AE522" s="73"/>
      <c r="AF522" s="73"/>
      <c r="AG522" s="73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ht="13.5" customHeight="1">
      <c r="A523" s="1"/>
      <c r="B523" s="22"/>
      <c r="C523" s="73"/>
      <c r="D523" s="73"/>
      <c r="E523" s="24"/>
      <c r="F523" s="73"/>
      <c r="G523" s="27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  <c r="AD523" s="73"/>
      <c r="AE523" s="73"/>
      <c r="AF523" s="73"/>
      <c r="AG523" s="73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ht="13.5" customHeight="1">
      <c r="A524" s="1"/>
      <c r="B524" s="22"/>
      <c r="C524" s="73"/>
      <c r="D524" s="73"/>
      <c r="E524" s="24"/>
      <c r="F524" s="73"/>
      <c r="G524" s="27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  <c r="AD524" s="73"/>
      <c r="AE524" s="73"/>
      <c r="AF524" s="73"/>
      <c r="AG524" s="73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ht="13.5" customHeight="1">
      <c r="A525" s="1"/>
      <c r="B525" s="22"/>
      <c r="C525" s="73"/>
      <c r="D525" s="73"/>
      <c r="E525" s="24"/>
      <c r="F525" s="73"/>
      <c r="G525" s="27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  <c r="AD525" s="73"/>
      <c r="AE525" s="73"/>
      <c r="AF525" s="73"/>
      <c r="AG525" s="73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ht="13.5" customHeight="1">
      <c r="A526" s="1"/>
      <c r="B526" s="22"/>
      <c r="C526" s="73"/>
      <c r="D526" s="73"/>
      <c r="E526" s="24"/>
      <c r="F526" s="73"/>
      <c r="G526" s="27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  <c r="AD526" s="73"/>
      <c r="AE526" s="73"/>
      <c r="AF526" s="73"/>
      <c r="AG526" s="73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ht="13.5" customHeight="1">
      <c r="A527" s="1"/>
      <c r="B527" s="22"/>
      <c r="C527" s="73"/>
      <c r="D527" s="73"/>
      <c r="E527" s="24"/>
      <c r="F527" s="73"/>
      <c r="G527" s="27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  <c r="AD527" s="73"/>
      <c r="AE527" s="73"/>
      <c r="AF527" s="73"/>
      <c r="AG527" s="73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ht="13.5" customHeight="1">
      <c r="A528" s="1"/>
      <c r="B528" s="22"/>
      <c r="C528" s="73"/>
      <c r="D528" s="73"/>
      <c r="E528" s="24"/>
      <c r="F528" s="73"/>
      <c r="G528" s="27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  <c r="AD528" s="73"/>
      <c r="AE528" s="73"/>
      <c r="AF528" s="73"/>
      <c r="AG528" s="73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ht="13.5" customHeight="1">
      <c r="A529" s="1"/>
      <c r="B529" s="22"/>
      <c r="C529" s="73"/>
      <c r="D529" s="73"/>
      <c r="E529" s="24"/>
      <c r="F529" s="73"/>
      <c r="G529" s="27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  <c r="AD529" s="73"/>
      <c r="AE529" s="73"/>
      <c r="AF529" s="73"/>
      <c r="AG529" s="73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ht="13.5" customHeight="1">
      <c r="A530" s="1"/>
      <c r="B530" s="22"/>
      <c r="C530" s="73"/>
      <c r="D530" s="73"/>
      <c r="E530" s="24"/>
      <c r="F530" s="73"/>
      <c r="G530" s="27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  <c r="AD530" s="73"/>
      <c r="AE530" s="73"/>
      <c r="AF530" s="73"/>
      <c r="AG530" s="73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ht="13.5" customHeight="1">
      <c r="A531" s="1"/>
      <c r="B531" s="22"/>
      <c r="C531" s="73"/>
      <c r="D531" s="73"/>
      <c r="E531" s="24"/>
      <c r="F531" s="73"/>
      <c r="G531" s="27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  <c r="AD531" s="73"/>
      <c r="AE531" s="73"/>
      <c r="AF531" s="73"/>
      <c r="AG531" s="73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ht="13.5" customHeight="1">
      <c r="A532" s="1"/>
      <c r="B532" s="22"/>
      <c r="C532" s="73"/>
      <c r="D532" s="73"/>
      <c r="E532" s="24"/>
      <c r="F532" s="73"/>
      <c r="G532" s="27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  <c r="AD532" s="73"/>
      <c r="AE532" s="73"/>
      <c r="AF532" s="73"/>
      <c r="AG532" s="73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ht="13.5" customHeight="1">
      <c r="A533" s="1"/>
      <c r="B533" s="22"/>
      <c r="C533" s="73"/>
      <c r="D533" s="73"/>
      <c r="E533" s="24"/>
      <c r="F533" s="73"/>
      <c r="G533" s="27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  <c r="AD533" s="73"/>
      <c r="AE533" s="73"/>
      <c r="AF533" s="73"/>
      <c r="AG533" s="73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ht="13.5" customHeight="1">
      <c r="A534" s="1"/>
      <c r="B534" s="22"/>
      <c r="C534" s="73"/>
      <c r="D534" s="73"/>
      <c r="E534" s="24"/>
      <c r="F534" s="73"/>
      <c r="G534" s="27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  <c r="AD534" s="73"/>
      <c r="AE534" s="73"/>
      <c r="AF534" s="73"/>
      <c r="AG534" s="73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ht="13.5" customHeight="1">
      <c r="A535" s="1"/>
      <c r="B535" s="22"/>
      <c r="C535" s="73"/>
      <c r="D535" s="73"/>
      <c r="E535" s="24"/>
      <c r="F535" s="73"/>
      <c r="G535" s="27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  <c r="AD535" s="73"/>
      <c r="AE535" s="73"/>
      <c r="AF535" s="73"/>
      <c r="AG535" s="73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ht="13.5" customHeight="1">
      <c r="A536" s="1"/>
      <c r="B536" s="22"/>
      <c r="C536" s="73"/>
      <c r="D536" s="73"/>
      <c r="E536" s="24"/>
      <c r="F536" s="73"/>
      <c r="G536" s="27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  <c r="AD536" s="73"/>
      <c r="AE536" s="73"/>
      <c r="AF536" s="73"/>
      <c r="AG536" s="73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ht="13.5" customHeight="1">
      <c r="A537" s="1"/>
      <c r="B537" s="22"/>
      <c r="C537" s="73"/>
      <c r="D537" s="73"/>
      <c r="E537" s="24"/>
      <c r="F537" s="73"/>
      <c r="G537" s="27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  <c r="AD537" s="73"/>
      <c r="AE537" s="73"/>
      <c r="AF537" s="73"/>
      <c r="AG537" s="73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ht="13.5" customHeight="1">
      <c r="A538" s="1"/>
      <c r="B538" s="22"/>
      <c r="C538" s="73"/>
      <c r="D538" s="73"/>
      <c r="E538" s="24"/>
      <c r="F538" s="73"/>
      <c r="G538" s="27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  <c r="AD538" s="73"/>
      <c r="AE538" s="73"/>
      <c r="AF538" s="73"/>
      <c r="AG538" s="73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ht="13.5" customHeight="1">
      <c r="A539" s="1"/>
      <c r="B539" s="22"/>
      <c r="C539" s="73"/>
      <c r="D539" s="73"/>
      <c r="E539" s="24"/>
      <c r="F539" s="73"/>
      <c r="G539" s="27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  <c r="AD539" s="73"/>
      <c r="AE539" s="73"/>
      <c r="AF539" s="73"/>
      <c r="AG539" s="73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ht="13.5" customHeight="1">
      <c r="A540" s="1"/>
      <c r="B540" s="22"/>
      <c r="C540" s="73"/>
      <c r="D540" s="73"/>
      <c r="E540" s="24"/>
      <c r="F540" s="73"/>
      <c r="G540" s="27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  <c r="AD540" s="73"/>
      <c r="AE540" s="73"/>
      <c r="AF540" s="73"/>
      <c r="AG540" s="73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ht="13.5" customHeight="1">
      <c r="A541" s="1"/>
      <c r="B541" s="22"/>
      <c r="C541" s="73"/>
      <c r="D541" s="73"/>
      <c r="E541" s="24"/>
      <c r="F541" s="73"/>
      <c r="G541" s="27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  <c r="AD541" s="73"/>
      <c r="AE541" s="73"/>
      <c r="AF541" s="73"/>
      <c r="AG541" s="73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ht="13.5" customHeight="1">
      <c r="A542" s="1"/>
      <c r="B542" s="22"/>
      <c r="C542" s="73"/>
      <c r="D542" s="73"/>
      <c r="E542" s="24"/>
      <c r="F542" s="73"/>
      <c r="G542" s="27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  <c r="AD542" s="73"/>
      <c r="AE542" s="73"/>
      <c r="AF542" s="73"/>
      <c r="AG542" s="73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ht="13.5" customHeight="1">
      <c r="A543" s="1"/>
      <c r="B543" s="22"/>
      <c r="C543" s="73"/>
      <c r="D543" s="73"/>
      <c r="E543" s="24"/>
      <c r="F543" s="73"/>
      <c r="G543" s="27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  <c r="AD543" s="73"/>
      <c r="AE543" s="73"/>
      <c r="AF543" s="73"/>
      <c r="AG543" s="73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ht="13.5" customHeight="1">
      <c r="A544" s="1"/>
      <c r="B544" s="22"/>
      <c r="C544" s="73"/>
      <c r="D544" s="73"/>
      <c r="E544" s="24"/>
      <c r="F544" s="73"/>
      <c r="G544" s="27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  <c r="AD544" s="73"/>
      <c r="AE544" s="73"/>
      <c r="AF544" s="73"/>
      <c r="AG544" s="73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ht="13.5" customHeight="1">
      <c r="A545" s="1"/>
      <c r="B545" s="22"/>
      <c r="C545" s="73"/>
      <c r="D545" s="73"/>
      <c r="E545" s="24"/>
      <c r="F545" s="73"/>
      <c r="G545" s="27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  <c r="AD545" s="73"/>
      <c r="AE545" s="73"/>
      <c r="AF545" s="73"/>
      <c r="AG545" s="73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ht="13.5" customHeight="1">
      <c r="A546" s="1"/>
      <c r="B546" s="22"/>
      <c r="C546" s="73"/>
      <c r="D546" s="73"/>
      <c r="E546" s="24"/>
      <c r="F546" s="73"/>
      <c r="G546" s="27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  <c r="AD546" s="73"/>
      <c r="AE546" s="73"/>
      <c r="AF546" s="73"/>
      <c r="AG546" s="73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ht="13.5" customHeight="1">
      <c r="A547" s="1"/>
      <c r="B547" s="22"/>
      <c r="C547" s="73"/>
      <c r="D547" s="73"/>
      <c r="E547" s="24"/>
      <c r="F547" s="73"/>
      <c r="G547" s="27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  <c r="AD547" s="73"/>
      <c r="AE547" s="73"/>
      <c r="AF547" s="73"/>
      <c r="AG547" s="73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ht="13.5" customHeight="1">
      <c r="A548" s="1"/>
      <c r="B548" s="22"/>
      <c r="C548" s="73"/>
      <c r="D548" s="73"/>
      <c r="E548" s="24"/>
      <c r="F548" s="73"/>
      <c r="G548" s="27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  <c r="AD548" s="73"/>
      <c r="AE548" s="73"/>
      <c r="AF548" s="73"/>
      <c r="AG548" s="73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ht="13.5" customHeight="1">
      <c r="A549" s="1"/>
      <c r="B549" s="22"/>
      <c r="C549" s="73"/>
      <c r="D549" s="73"/>
      <c r="E549" s="24"/>
      <c r="F549" s="73"/>
      <c r="G549" s="27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  <c r="AD549" s="73"/>
      <c r="AE549" s="73"/>
      <c r="AF549" s="73"/>
      <c r="AG549" s="73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ht="13.5" customHeight="1">
      <c r="A550" s="1"/>
      <c r="B550" s="22"/>
      <c r="C550" s="73"/>
      <c r="D550" s="73"/>
      <c r="E550" s="24"/>
      <c r="F550" s="73"/>
      <c r="G550" s="27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  <c r="AD550" s="73"/>
      <c r="AE550" s="73"/>
      <c r="AF550" s="73"/>
      <c r="AG550" s="73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ht="13.5" customHeight="1">
      <c r="A551" s="1"/>
      <c r="B551" s="22"/>
      <c r="C551" s="73"/>
      <c r="D551" s="73"/>
      <c r="E551" s="24"/>
      <c r="F551" s="73"/>
      <c r="G551" s="27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  <c r="AD551" s="73"/>
      <c r="AE551" s="73"/>
      <c r="AF551" s="73"/>
      <c r="AG551" s="73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ht="13.5" customHeight="1">
      <c r="A552" s="1"/>
      <c r="B552" s="22"/>
      <c r="C552" s="73"/>
      <c r="D552" s="73"/>
      <c r="E552" s="24"/>
      <c r="F552" s="73"/>
      <c r="G552" s="27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  <c r="AD552" s="73"/>
      <c r="AE552" s="73"/>
      <c r="AF552" s="73"/>
      <c r="AG552" s="73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ht="13.5" customHeight="1">
      <c r="A553" s="1"/>
      <c r="B553" s="22"/>
      <c r="C553" s="73"/>
      <c r="D553" s="73"/>
      <c r="E553" s="24"/>
      <c r="F553" s="73"/>
      <c r="G553" s="27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  <c r="AD553" s="73"/>
      <c r="AE553" s="73"/>
      <c r="AF553" s="73"/>
      <c r="AG553" s="73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ht="13.5" customHeight="1">
      <c r="A554" s="1"/>
      <c r="B554" s="22"/>
      <c r="C554" s="73"/>
      <c r="D554" s="73"/>
      <c r="E554" s="24"/>
      <c r="F554" s="73"/>
      <c r="G554" s="27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  <c r="AD554" s="73"/>
      <c r="AE554" s="73"/>
      <c r="AF554" s="73"/>
      <c r="AG554" s="73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ht="13.5" customHeight="1">
      <c r="A555" s="1"/>
      <c r="B555" s="22"/>
      <c r="C555" s="73"/>
      <c r="D555" s="73"/>
      <c r="E555" s="24"/>
      <c r="F555" s="73"/>
      <c r="G555" s="27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  <c r="AD555" s="73"/>
      <c r="AE555" s="73"/>
      <c r="AF555" s="73"/>
      <c r="AG555" s="73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ht="13.5" customHeight="1">
      <c r="A556" s="1"/>
      <c r="B556" s="22"/>
      <c r="C556" s="73"/>
      <c r="D556" s="73"/>
      <c r="E556" s="24"/>
      <c r="F556" s="73"/>
      <c r="G556" s="27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  <c r="AD556" s="73"/>
      <c r="AE556" s="73"/>
      <c r="AF556" s="73"/>
      <c r="AG556" s="73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ht="13.5" customHeight="1">
      <c r="A557" s="1"/>
      <c r="B557" s="22"/>
      <c r="C557" s="73"/>
      <c r="D557" s="73"/>
      <c r="E557" s="24"/>
      <c r="F557" s="73"/>
      <c r="G557" s="27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  <c r="AD557" s="73"/>
      <c r="AE557" s="73"/>
      <c r="AF557" s="73"/>
      <c r="AG557" s="73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ht="13.5" customHeight="1">
      <c r="A558" s="1"/>
      <c r="B558" s="22"/>
      <c r="C558" s="73"/>
      <c r="D558" s="73"/>
      <c r="E558" s="24"/>
      <c r="F558" s="73"/>
      <c r="G558" s="27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  <c r="AD558" s="73"/>
      <c r="AE558" s="73"/>
      <c r="AF558" s="73"/>
      <c r="AG558" s="73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ht="13.5" customHeight="1">
      <c r="A559" s="1"/>
      <c r="B559" s="22"/>
      <c r="C559" s="73"/>
      <c r="D559" s="73"/>
      <c r="E559" s="24"/>
      <c r="F559" s="73"/>
      <c r="G559" s="27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  <c r="AD559" s="73"/>
      <c r="AE559" s="73"/>
      <c r="AF559" s="73"/>
      <c r="AG559" s="73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ht="13.5" customHeight="1">
      <c r="A560" s="1"/>
      <c r="B560" s="22"/>
      <c r="C560" s="73"/>
      <c r="D560" s="73"/>
      <c r="E560" s="24"/>
      <c r="F560" s="73"/>
      <c r="G560" s="27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  <c r="AD560" s="73"/>
      <c r="AE560" s="73"/>
      <c r="AF560" s="73"/>
      <c r="AG560" s="73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ht="13.5" customHeight="1">
      <c r="A561" s="1"/>
      <c r="B561" s="22"/>
      <c r="C561" s="73"/>
      <c r="D561" s="73"/>
      <c r="E561" s="24"/>
      <c r="F561" s="73"/>
      <c r="G561" s="27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  <c r="AD561" s="73"/>
      <c r="AE561" s="73"/>
      <c r="AF561" s="73"/>
      <c r="AG561" s="73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ht="13.5" customHeight="1">
      <c r="A562" s="1"/>
      <c r="B562" s="22"/>
      <c r="C562" s="73"/>
      <c r="D562" s="73"/>
      <c r="E562" s="24"/>
      <c r="F562" s="73"/>
      <c r="G562" s="27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  <c r="AD562" s="73"/>
      <c r="AE562" s="73"/>
      <c r="AF562" s="73"/>
      <c r="AG562" s="73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ht="13.5" customHeight="1">
      <c r="A563" s="1"/>
      <c r="B563" s="22"/>
      <c r="C563" s="73"/>
      <c r="D563" s="73"/>
      <c r="E563" s="24"/>
      <c r="F563" s="73"/>
      <c r="G563" s="27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  <c r="AD563" s="73"/>
      <c r="AE563" s="73"/>
      <c r="AF563" s="73"/>
      <c r="AG563" s="73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ht="13.5" customHeight="1">
      <c r="A564" s="1"/>
      <c r="B564" s="22"/>
      <c r="C564" s="73"/>
      <c r="D564" s="73"/>
      <c r="E564" s="24"/>
      <c r="F564" s="73"/>
      <c r="G564" s="27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  <c r="AD564" s="73"/>
      <c r="AE564" s="73"/>
      <c r="AF564" s="73"/>
      <c r="AG564" s="73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ht="13.5" customHeight="1">
      <c r="A565" s="1"/>
      <c r="B565" s="22"/>
      <c r="C565" s="73"/>
      <c r="D565" s="73"/>
      <c r="E565" s="24"/>
      <c r="F565" s="73"/>
      <c r="G565" s="27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  <c r="AD565" s="73"/>
      <c r="AE565" s="73"/>
      <c r="AF565" s="73"/>
      <c r="AG565" s="73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ht="13.5" customHeight="1">
      <c r="A566" s="1"/>
      <c r="B566" s="22"/>
      <c r="C566" s="73"/>
      <c r="D566" s="73"/>
      <c r="E566" s="24"/>
      <c r="F566" s="73"/>
      <c r="G566" s="27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  <c r="AD566" s="73"/>
      <c r="AE566" s="73"/>
      <c r="AF566" s="73"/>
      <c r="AG566" s="73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ht="13.5" customHeight="1">
      <c r="A567" s="1"/>
      <c r="B567" s="22"/>
      <c r="C567" s="73"/>
      <c r="D567" s="73"/>
      <c r="E567" s="24"/>
      <c r="F567" s="73"/>
      <c r="G567" s="27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  <c r="AD567" s="73"/>
      <c r="AE567" s="73"/>
      <c r="AF567" s="73"/>
      <c r="AG567" s="73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ht="13.5" customHeight="1">
      <c r="A568" s="1"/>
      <c r="B568" s="22"/>
      <c r="C568" s="73"/>
      <c r="D568" s="73"/>
      <c r="E568" s="24"/>
      <c r="F568" s="73"/>
      <c r="G568" s="27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  <c r="AD568" s="73"/>
      <c r="AE568" s="73"/>
      <c r="AF568" s="73"/>
      <c r="AG568" s="73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ht="13.5" customHeight="1">
      <c r="A569" s="1"/>
      <c r="B569" s="22"/>
      <c r="C569" s="73"/>
      <c r="D569" s="73"/>
      <c r="E569" s="24"/>
      <c r="F569" s="73"/>
      <c r="G569" s="27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  <c r="AD569" s="73"/>
      <c r="AE569" s="73"/>
      <c r="AF569" s="73"/>
      <c r="AG569" s="73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ht="13.5" customHeight="1">
      <c r="A570" s="1"/>
      <c r="B570" s="22"/>
      <c r="C570" s="73"/>
      <c r="D570" s="73"/>
      <c r="E570" s="24"/>
      <c r="F570" s="73"/>
      <c r="G570" s="27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  <c r="AD570" s="73"/>
      <c r="AE570" s="73"/>
      <c r="AF570" s="73"/>
      <c r="AG570" s="73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ht="13.5" customHeight="1">
      <c r="A571" s="1"/>
      <c r="B571" s="22"/>
      <c r="C571" s="73"/>
      <c r="D571" s="73"/>
      <c r="E571" s="24"/>
      <c r="F571" s="73"/>
      <c r="G571" s="27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  <c r="AD571" s="73"/>
      <c r="AE571" s="73"/>
      <c r="AF571" s="73"/>
      <c r="AG571" s="73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ht="13.5" customHeight="1">
      <c r="A572" s="1"/>
      <c r="B572" s="22"/>
      <c r="C572" s="73"/>
      <c r="D572" s="73"/>
      <c r="E572" s="24"/>
      <c r="F572" s="73"/>
      <c r="G572" s="27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  <c r="AD572" s="73"/>
      <c r="AE572" s="73"/>
      <c r="AF572" s="73"/>
      <c r="AG572" s="73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ht="13.5" customHeight="1">
      <c r="A573" s="1"/>
      <c r="B573" s="22"/>
      <c r="C573" s="73"/>
      <c r="D573" s="73"/>
      <c r="E573" s="24"/>
      <c r="F573" s="73"/>
      <c r="G573" s="27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  <c r="AD573" s="73"/>
      <c r="AE573" s="73"/>
      <c r="AF573" s="73"/>
      <c r="AG573" s="73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ht="13.5" customHeight="1">
      <c r="A574" s="1"/>
      <c r="B574" s="22"/>
      <c r="C574" s="73"/>
      <c r="D574" s="73"/>
      <c r="E574" s="24"/>
      <c r="F574" s="73"/>
      <c r="G574" s="27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  <c r="AD574" s="73"/>
      <c r="AE574" s="73"/>
      <c r="AF574" s="73"/>
      <c r="AG574" s="73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ht="13.5" customHeight="1">
      <c r="A575" s="1"/>
      <c r="B575" s="22"/>
      <c r="C575" s="73"/>
      <c r="D575" s="73"/>
      <c r="E575" s="24"/>
      <c r="F575" s="73"/>
      <c r="G575" s="27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  <c r="AD575" s="73"/>
      <c r="AE575" s="73"/>
      <c r="AF575" s="73"/>
      <c r="AG575" s="73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ht="13.5" customHeight="1">
      <c r="A576" s="1"/>
      <c r="B576" s="22"/>
      <c r="C576" s="73"/>
      <c r="D576" s="73"/>
      <c r="E576" s="24"/>
      <c r="F576" s="73"/>
      <c r="G576" s="27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  <c r="AD576" s="73"/>
      <c r="AE576" s="73"/>
      <c r="AF576" s="73"/>
      <c r="AG576" s="73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ht="13.5" customHeight="1">
      <c r="A577" s="1"/>
      <c r="B577" s="22"/>
      <c r="C577" s="73"/>
      <c r="D577" s="73"/>
      <c r="E577" s="24"/>
      <c r="F577" s="73"/>
      <c r="G577" s="27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  <c r="AD577" s="73"/>
      <c r="AE577" s="73"/>
      <c r="AF577" s="73"/>
      <c r="AG577" s="73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ht="13.5" customHeight="1">
      <c r="A578" s="1"/>
      <c r="B578" s="22"/>
      <c r="C578" s="73"/>
      <c r="D578" s="73"/>
      <c r="E578" s="24"/>
      <c r="F578" s="73"/>
      <c r="G578" s="27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  <c r="AD578" s="73"/>
      <c r="AE578" s="73"/>
      <c r="AF578" s="73"/>
      <c r="AG578" s="73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ht="13.5" customHeight="1">
      <c r="A579" s="1"/>
      <c r="B579" s="22"/>
      <c r="C579" s="73"/>
      <c r="D579" s="73"/>
      <c r="E579" s="24"/>
      <c r="F579" s="73"/>
      <c r="G579" s="27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  <c r="AD579" s="73"/>
      <c r="AE579" s="73"/>
      <c r="AF579" s="73"/>
      <c r="AG579" s="73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ht="13.5" customHeight="1">
      <c r="A580" s="1"/>
      <c r="B580" s="22"/>
      <c r="C580" s="73"/>
      <c r="D580" s="73"/>
      <c r="E580" s="24"/>
      <c r="F580" s="73"/>
      <c r="G580" s="27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  <c r="AD580" s="73"/>
      <c r="AE580" s="73"/>
      <c r="AF580" s="73"/>
      <c r="AG580" s="73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ht="13.5" customHeight="1">
      <c r="A581" s="1"/>
      <c r="B581" s="22"/>
      <c r="C581" s="73"/>
      <c r="D581" s="73"/>
      <c r="E581" s="24"/>
      <c r="F581" s="73"/>
      <c r="G581" s="27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  <c r="AD581" s="73"/>
      <c r="AE581" s="73"/>
      <c r="AF581" s="73"/>
      <c r="AG581" s="73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ht="13.5" customHeight="1">
      <c r="A582" s="1"/>
      <c r="B582" s="22"/>
      <c r="C582" s="73"/>
      <c r="D582" s="73"/>
      <c r="E582" s="24"/>
      <c r="F582" s="73"/>
      <c r="G582" s="27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  <c r="AD582" s="73"/>
      <c r="AE582" s="73"/>
      <c r="AF582" s="73"/>
      <c r="AG582" s="73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ht="13.5" customHeight="1">
      <c r="A583" s="1"/>
      <c r="B583" s="22"/>
      <c r="C583" s="73"/>
      <c r="D583" s="73"/>
      <c r="E583" s="24"/>
      <c r="F583" s="73"/>
      <c r="G583" s="27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  <c r="AD583" s="73"/>
      <c r="AE583" s="73"/>
      <c r="AF583" s="73"/>
      <c r="AG583" s="73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ht="13.5" customHeight="1">
      <c r="A584" s="1"/>
      <c r="B584" s="22"/>
      <c r="C584" s="73"/>
      <c r="D584" s="73"/>
      <c r="E584" s="24"/>
      <c r="F584" s="73"/>
      <c r="G584" s="27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  <c r="AD584" s="73"/>
      <c r="AE584" s="73"/>
      <c r="AF584" s="73"/>
      <c r="AG584" s="73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ht="13.5" customHeight="1">
      <c r="A585" s="1"/>
      <c r="B585" s="22"/>
      <c r="C585" s="73"/>
      <c r="D585" s="73"/>
      <c r="E585" s="24"/>
      <c r="F585" s="73"/>
      <c r="G585" s="27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ht="13.5" customHeight="1">
      <c r="A586" s="1"/>
      <c r="B586" s="22"/>
      <c r="C586" s="73"/>
      <c r="D586" s="73"/>
      <c r="E586" s="24"/>
      <c r="F586" s="73"/>
      <c r="G586" s="27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ht="13.5" customHeight="1">
      <c r="A587" s="1"/>
      <c r="B587" s="22"/>
      <c r="C587" s="73"/>
      <c r="D587" s="73"/>
      <c r="E587" s="24"/>
      <c r="F587" s="73"/>
      <c r="G587" s="27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ht="13.5" customHeight="1">
      <c r="A588" s="1"/>
      <c r="B588" s="22"/>
      <c r="C588" s="73"/>
      <c r="D588" s="73"/>
      <c r="E588" s="24"/>
      <c r="F588" s="73"/>
      <c r="G588" s="27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  <c r="AD588" s="73"/>
      <c r="AE588" s="73"/>
      <c r="AF588" s="73"/>
      <c r="AG588" s="73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ht="13.5" customHeight="1">
      <c r="A589" s="1"/>
      <c r="B589" s="22"/>
      <c r="C589" s="73"/>
      <c r="D589" s="73"/>
      <c r="E589" s="24"/>
      <c r="F589" s="73"/>
      <c r="G589" s="27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  <c r="AD589" s="73"/>
      <c r="AE589" s="73"/>
      <c r="AF589" s="73"/>
      <c r="AG589" s="73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ht="13.5" customHeight="1">
      <c r="A590" s="1"/>
      <c r="B590" s="22"/>
      <c r="C590" s="73"/>
      <c r="D590" s="73"/>
      <c r="E590" s="24"/>
      <c r="F590" s="73"/>
      <c r="G590" s="27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  <c r="AD590" s="73"/>
      <c r="AE590" s="73"/>
      <c r="AF590" s="73"/>
      <c r="AG590" s="73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ht="13.5" customHeight="1">
      <c r="A591" s="1"/>
      <c r="B591" s="22"/>
      <c r="C591" s="73"/>
      <c r="D591" s="73"/>
      <c r="E591" s="24"/>
      <c r="F591" s="73"/>
      <c r="G591" s="27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  <c r="AD591" s="73"/>
      <c r="AE591" s="73"/>
      <c r="AF591" s="73"/>
      <c r="AG591" s="73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ht="13.5" customHeight="1">
      <c r="A592" s="1"/>
      <c r="B592" s="22"/>
      <c r="C592" s="73"/>
      <c r="D592" s="73"/>
      <c r="E592" s="24"/>
      <c r="F592" s="73"/>
      <c r="G592" s="27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  <c r="AD592" s="73"/>
      <c r="AE592" s="73"/>
      <c r="AF592" s="73"/>
      <c r="AG592" s="73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ht="13.5" customHeight="1">
      <c r="A593" s="1"/>
      <c r="B593" s="22"/>
      <c r="C593" s="73"/>
      <c r="D593" s="73"/>
      <c r="E593" s="24"/>
      <c r="F593" s="73"/>
      <c r="G593" s="27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  <c r="AD593" s="73"/>
      <c r="AE593" s="73"/>
      <c r="AF593" s="73"/>
      <c r="AG593" s="73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ht="13.5" customHeight="1">
      <c r="A594" s="1"/>
      <c r="B594" s="22"/>
      <c r="C594" s="73"/>
      <c r="D594" s="73"/>
      <c r="E594" s="24"/>
      <c r="F594" s="73"/>
      <c r="G594" s="27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  <c r="AD594" s="73"/>
      <c r="AE594" s="73"/>
      <c r="AF594" s="73"/>
      <c r="AG594" s="73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ht="13.5" customHeight="1">
      <c r="A595" s="1"/>
      <c r="B595" s="22"/>
      <c r="C595" s="73"/>
      <c r="D595" s="73"/>
      <c r="E595" s="24"/>
      <c r="F595" s="73"/>
      <c r="G595" s="27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  <c r="AD595" s="73"/>
      <c r="AE595" s="73"/>
      <c r="AF595" s="73"/>
      <c r="AG595" s="73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ht="13.5" customHeight="1">
      <c r="A596" s="1"/>
      <c r="B596" s="22"/>
      <c r="C596" s="73"/>
      <c r="D596" s="73"/>
      <c r="E596" s="24"/>
      <c r="F596" s="73"/>
      <c r="G596" s="27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  <c r="AD596" s="73"/>
      <c r="AE596" s="73"/>
      <c r="AF596" s="73"/>
      <c r="AG596" s="73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ht="13.5" customHeight="1">
      <c r="A597" s="1"/>
      <c r="B597" s="22"/>
      <c r="C597" s="73"/>
      <c r="D597" s="73"/>
      <c r="E597" s="24"/>
      <c r="F597" s="73"/>
      <c r="G597" s="27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  <c r="AD597" s="73"/>
      <c r="AE597" s="73"/>
      <c r="AF597" s="73"/>
      <c r="AG597" s="73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ht="13.5" customHeight="1">
      <c r="A598" s="1"/>
      <c r="B598" s="22"/>
      <c r="C598" s="73"/>
      <c r="D598" s="73"/>
      <c r="E598" s="24"/>
      <c r="F598" s="73"/>
      <c r="G598" s="27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  <c r="AD598" s="73"/>
      <c r="AE598" s="73"/>
      <c r="AF598" s="73"/>
      <c r="AG598" s="73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ht="13.5" customHeight="1">
      <c r="A599" s="1"/>
      <c r="B599" s="22"/>
      <c r="C599" s="73"/>
      <c r="D599" s="73"/>
      <c r="E599" s="24"/>
      <c r="F599" s="73"/>
      <c r="G599" s="27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  <c r="AD599" s="73"/>
      <c r="AE599" s="73"/>
      <c r="AF599" s="73"/>
      <c r="AG599" s="73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ht="13.5" customHeight="1">
      <c r="A600" s="1"/>
      <c r="B600" s="22"/>
      <c r="C600" s="73"/>
      <c r="D600" s="73"/>
      <c r="E600" s="24"/>
      <c r="F600" s="73"/>
      <c r="G600" s="27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  <c r="AD600" s="73"/>
      <c r="AE600" s="73"/>
      <c r="AF600" s="73"/>
      <c r="AG600" s="73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ht="13.5" customHeight="1">
      <c r="A601" s="1"/>
      <c r="B601" s="22"/>
      <c r="C601" s="73"/>
      <c r="D601" s="73"/>
      <c r="E601" s="24"/>
      <c r="F601" s="73"/>
      <c r="G601" s="27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  <c r="AD601" s="73"/>
      <c r="AE601" s="73"/>
      <c r="AF601" s="73"/>
      <c r="AG601" s="73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ht="13.5" customHeight="1">
      <c r="A602" s="1"/>
      <c r="B602" s="22"/>
      <c r="C602" s="73"/>
      <c r="D602" s="73"/>
      <c r="E602" s="24"/>
      <c r="F602" s="73"/>
      <c r="G602" s="27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  <c r="AD602" s="73"/>
      <c r="AE602" s="73"/>
      <c r="AF602" s="73"/>
      <c r="AG602" s="73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ht="13.5" customHeight="1">
      <c r="A603" s="1"/>
      <c r="B603" s="22"/>
      <c r="C603" s="73"/>
      <c r="D603" s="73"/>
      <c r="E603" s="24"/>
      <c r="F603" s="73"/>
      <c r="G603" s="27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  <c r="AD603" s="73"/>
      <c r="AE603" s="73"/>
      <c r="AF603" s="73"/>
      <c r="AG603" s="73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ht="13.5" customHeight="1">
      <c r="A604" s="1"/>
      <c r="B604" s="22"/>
      <c r="C604" s="73"/>
      <c r="D604" s="73"/>
      <c r="E604" s="24"/>
      <c r="F604" s="73"/>
      <c r="G604" s="27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  <c r="AD604" s="73"/>
      <c r="AE604" s="73"/>
      <c r="AF604" s="73"/>
      <c r="AG604" s="73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ht="13.5" customHeight="1">
      <c r="A605" s="1"/>
      <c r="B605" s="22"/>
      <c r="C605" s="73"/>
      <c r="D605" s="73"/>
      <c r="E605" s="24"/>
      <c r="F605" s="73"/>
      <c r="G605" s="27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  <c r="AD605" s="73"/>
      <c r="AE605" s="73"/>
      <c r="AF605" s="73"/>
      <c r="AG605" s="73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ht="13.5" customHeight="1">
      <c r="A606" s="1"/>
      <c r="B606" s="22"/>
      <c r="C606" s="73"/>
      <c r="D606" s="73"/>
      <c r="E606" s="24"/>
      <c r="F606" s="73"/>
      <c r="G606" s="27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  <c r="AD606" s="73"/>
      <c r="AE606" s="73"/>
      <c r="AF606" s="73"/>
      <c r="AG606" s="73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ht="13.5" customHeight="1">
      <c r="A607" s="1"/>
      <c r="B607" s="22"/>
      <c r="C607" s="73"/>
      <c r="D607" s="73"/>
      <c r="E607" s="24"/>
      <c r="F607" s="73"/>
      <c r="G607" s="27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  <c r="AD607" s="73"/>
      <c r="AE607" s="73"/>
      <c r="AF607" s="73"/>
      <c r="AG607" s="73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ht="13.5" customHeight="1">
      <c r="A608" s="1"/>
      <c r="B608" s="22"/>
      <c r="C608" s="73"/>
      <c r="D608" s="73"/>
      <c r="E608" s="24"/>
      <c r="F608" s="73"/>
      <c r="G608" s="27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  <c r="AD608" s="73"/>
      <c r="AE608" s="73"/>
      <c r="AF608" s="73"/>
      <c r="AG608" s="73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ht="13.5" customHeight="1">
      <c r="A609" s="1"/>
      <c r="B609" s="22"/>
      <c r="C609" s="73"/>
      <c r="D609" s="73"/>
      <c r="E609" s="24"/>
      <c r="F609" s="73"/>
      <c r="G609" s="27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  <c r="AD609" s="73"/>
      <c r="AE609" s="73"/>
      <c r="AF609" s="73"/>
      <c r="AG609" s="73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ht="13.5" customHeight="1">
      <c r="A610" s="1"/>
      <c r="B610" s="22"/>
      <c r="C610" s="73"/>
      <c r="D610" s="73"/>
      <c r="E610" s="24"/>
      <c r="F610" s="73"/>
      <c r="G610" s="27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  <c r="AD610" s="73"/>
      <c r="AE610" s="73"/>
      <c r="AF610" s="73"/>
      <c r="AG610" s="73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ht="13.5" customHeight="1">
      <c r="A611" s="1"/>
      <c r="B611" s="22"/>
      <c r="C611" s="73"/>
      <c r="D611" s="73"/>
      <c r="E611" s="24"/>
      <c r="F611" s="73"/>
      <c r="G611" s="27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  <c r="AD611" s="73"/>
      <c r="AE611" s="73"/>
      <c r="AF611" s="73"/>
      <c r="AG611" s="73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ht="13.5" customHeight="1">
      <c r="A612" s="1"/>
      <c r="B612" s="22"/>
      <c r="C612" s="73"/>
      <c r="D612" s="73"/>
      <c r="E612" s="24"/>
      <c r="F612" s="73"/>
      <c r="G612" s="27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  <c r="AD612" s="73"/>
      <c r="AE612" s="73"/>
      <c r="AF612" s="73"/>
      <c r="AG612" s="73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ht="13.5" customHeight="1">
      <c r="A613" s="1"/>
      <c r="B613" s="22"/>
      <c r="C613" s="73"/>
      <c r="D613" s="73"/>
      <c r="E613" s="24"/>
      <c r="F613" s="73"/>
      <c r="G613" s="27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  <c r="AD613" s="73"/>
      <c r="AE613" s="73"/>
      <c r="AF613" s="73"/>
      <c r="AG613" s="73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ht="13.5" customHeight="1">
      <c r="A614" s="1"/>
      <c r="B614" s="22"/>
      <c r="C614" s="73"/>
      <c r="D614" s="73"/>
      <c r="E614" s="24"/>
      <c r="F614" s="73"/>
      <c r="G614" s="27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  <c r="AD614" s="73"/>
      <c r="AE614" s="73"/>
      <c r="AF614" s="73"/>
      <c r="AG614" s="73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ht="13.5" customHeight="1">
      <c r="A615" s="1"/>
      <c r="B615" s="22"/>
      <c r="C615" s="73"/>
      <c r="D615" s="73"/>
      <c r="E615" s="24"/>
      <c r="F615" s="73"/>
      <c r="G615" s="27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  <c r="AD615" s="73"/>
      <c r="AE615" s="73"/>
      <c r="AF615" s="73"/>
      <c r="AG615" s="73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ht="13.5" customHeight="1">
      <c r="A616" s="1"/>
      <c r="B616" s="22"/>
      <c r="C616" s="73"/>
      <c r="D616" s="73"/>
      <c r="E616" s="24"/>
      <c r="F616" s="73"/>
      <c r="G616" s="27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  <c r="AD616" s="73"/>
      <c r="AE616" s="73"/>
      <c r="AF616" s="73"/>
      <c r="AG616" s="73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ht="13.5" customHeight="1">
      <c r="A617" s="1"/>
      <c r="B617" s="22"/>
      <c r="C617" s="73"/>
      <c r="D617" s="73"/>
      <c r="E617" s="24"/>
      <c r="F617" s="73"/>
      <c r="G617" s="27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  <c r="AD617" s="73"/>
      <c r="AE617" s="73"/>
      <c r="AF617" s="73"/>
      <c r="AG617" s="73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ht="13.5" customHeight="1">
      <c r="A618" s="1"/>
      <c r="B618" s="22"/>
      <c r="C618" s="73"/>
      <c r="D618" s="73"/>
      <c r="E618" s="24"/>
      <c r="F618" s="73"/>
      <c r="G618" s="27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  <c r="AD618" s="73"/>
      <c r="AE618" s="73"/>
      <c r="AF618" s="73"/>
      <c r="AG618" s="73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ht="13.5" customHeight="1">
      <c r="A619" s="1"/>
      <c r="B619" s="22"/>
      <c r="C619" s="73"/>
      <c r="D619" s="73"/>
      <c r="E619" s="24"/>
      <c r="F619" s="73"/>
      <c r="G619" s="27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  <c r="AD619" s="73"/>
      <c r="AE619" s="73"/>
      <c r="AF619" s="73"/>
      <c r="AG619" s="73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ht="13.5" customHeight="1">
      <c r="A620" s="1"/>
      <c r="B620" s="22"/>
      <c r="C620" s="73"/>
      <c r="D620" s="73"/>
      <c r="E620" s="24"/>
      <c r="F620" s="73"/>
      <c r="G620" s="27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  <c r="AD620" s="73"/>
      <c r="AE620" s="73"/>
      <c r="AF620" s="73"/>
      <c r="AG620" s="73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ht="13.5" customHeight="1">
      <c r="A621" s="1"/>
      <c r="B621" s="22"/>
      <c r="C621" s="73"/>
      <c r="D621" s="73"/>
      <c r="E621" s="24"/>
      <c r="F621" s="73"/>
      <c r="G621" s="27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  <c r="AD621" s="73"/>
      <c r="AE621" s="73"/>
      <c r="AF621" s="73"/>
      <c r="AG621" s="73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ht="13.5" customHeight="1">
      <c r="A622" s="1"/>
      <c r="B622" s="22"/>
      <c r="C622" s="73"/>
      <c r="D622" s="73"/>
      <c r="E622" s="24"/>
      <c r="F622" s="73"/>
      <c r="G622" s="27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  <c r="AD622" s="73"/>
      <c r="AE622" s="73"/>
      <c r="AF622" s="73"/>
      <c r="AG622" s="73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ht="13.5" customHeight="1">
      <c r="A623" s="1"/>
      <c r="B623" s="22"/>
      <c r="C623" s="73"/>
      <c r="D623" s="73"/>
      <c r="E623" s="24"/>
      <c r="F623" s="73"/>
      <c r="G623" s="27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  <c r="AD623" s="73"/>
      <c r="AE623" s="73"/>
      <c r="AF623" s="73"/>
      <c r="AG623" s="73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ht="13.5" customHeight="1">
      <c r="A624" s="1"/>
      <c r="B624" s="22"/>
      <c r="C624" s="73"/>
      <c r="D624" s="73"/>
      <c r="E624" s="24"/>
      <c r="F624" s="73"/>
      <c r="G624" s="27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  <c r="AD624" s="73"/>
      <c r="AE624" s="73"/>
      <c r="AF624" s="73"/>
      <c r="AG624" s="73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ht="13.5" customHeight="1">
      <c r="A625" s="1"/>
      <c r="B625" s="22"/>
      <c r="C625" s="73"/>
      <c r="D625" s="73"/>
      <c r="E625" s="24"/>
      <c r="F625" s="73"/>
      <c r="G625" s="27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  <c r="AD625" s="73"/>
      <c r="AE625" s="73"/>
      <c r="AF625" s="73"/>
      <c r="AG625" s="73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ht="13.5" customHeight="1">
      <c r="A626" s="1"/>
      <c r="B626" s="22"/>
      <c r="C626" s="73"/>
      <c r="D626" s="73"/>
      <c r="E626" s="24"/>
      <c r="F626" s="73"/>
      <c r="G626" s="27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  <c r="AD626" s="73"/>
      <c r="AE626" s="73"/>
      <c r="AF626" s="73"/>
      <c r="AG626" s="73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</row>
    <row r="627" ht="13.5" customHeight="1">
      <c r="A627" s="1"/>
      <c r="B627" s="22"/>
      <c r="C627" s="73"/>
      <c r="D627" s="73"/>
      <c r="E627" s="24"/>
      <c r="F627" s="73"/>
      <c r="G627" s="27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  <c r="AD627" s="73"/>
      <c r="AE627" s="73"/>
      <c r="AF627" s="73"/>
      <c r="AG627" s="73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</row>
    <row r="628" ht="13.5" customHeight="1">
      <c r="A628" s="1"/>
      <c r="B628" s="22"/>
      <c r="C628" s="73"/>
      <c r="D628" s="73"/>
      <c r="E628" s="24"/>
      <c r="F628" s="73"/>
      <c r="G628" s="27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  <c r="AD628" s="73"/>
      <c r="AE628" s="73"/>
      <c r="AF628" s="73"/>
      <c r="AG628" s="73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</row>
    <row r="629" ht="13.5" customHeight="1">
      <c r="A629" s="1"/>
      <c r="B629" s="22"/>
      <c r="C629" s="73"/>
      <c r="D629" s="73"/>
      <c r="E629" s="24"/>
      <c r="F629" s="73"/>
      <c r="G629" s="27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  <c r="AD629" s="73"/>
      <c r="AE629" s="73"/>
      <c r="AF629" s="73"/>
      <c r="AG629" s="73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</row>
    <row r="630" ht="13.5" customHeight="1">
      <c r="A630" s="1"/>
      <c r="B630" s="22"/>
      <c r="C630" s="73"/>
      <c r="D630" s="73"/>
      <c r="E630" s="24"/>
      <c r="F630" s="73"/>
      <c r="G630" s="27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  <c r="AD630" s="73"/>
      <c r="AE630" s="73"/>
      <c r="AF630" s="73"/>
      <c r="AG630" s="73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</row>
    <row r="631" ht="13.5" customHeight="1">
      <c r="A631" s="1"/>
      <c r="B631" s="22"/>
      <c r="C631" s="73"/>
      <c r="D631" s="73"/>
      <c r="E631" s="24"/>
      <c r="F631" s="73"/>
      <c r="G631" s="27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  <c r="AD631" s="73"/>
      <c r="AE631" s="73"/>
      <c r="AF631" s="73"/>
      <c r="AG631" s="73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</row>
    <row r="632" ht="13.5" customHeight="1">
      <c r="A632" s="1"/>
      <c r="B632" s="22"/>
      <c r="C632" s="73"/>
      <c r="D632" s="73"/>
      <c r="E632" s="24"/>
      <c r="F632" s="73"/>
      <c r="G632" s="27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  <c r="AD632" s="73"/>
      <c r="AE632" s="73"/>
      <c r="AF632" s="73"/>
      <c r="AG632" s="73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</row>
    <row r="633" ht="13.5" customHeight="1">
      <c r="A633" s="1"/>
      <c r="B633" s="22"/>
      <c r="C633" s="73"/>
      <c r="D633" s="73"/>
      <c r="E633" s="24"/>
      <c r="F633" s="73"/>
      <c r="G633" s="27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  <c r="AD633" s="73"/>
      <c r="AE633" s="73"/>
      <c r="AF633" s="73"/>
      <c r="AG633" s="73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</row>
    <row r="634" ht="13.5" customHeight="1">
      <c r="A634" s="1"/>
      <c r="B634" s="22"/>
      <c r="C634" s="73"/>
      <c r="D634" s="73"/>
      <c r="E634" s="24"/>
      <c r="F634" s="73"/>
      <c r="G634" s="27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  <c r="AD634" s="73"/>
      <c r="AE634" s="73"/>
      <c r="AF634" s="73"/>
      <c r="AG634" s="73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</row>
    <row r="635" ht="13.5" customHeight="1">
      <c r="A635" s="1"/>
      <c r="B635" s="22"/>
      <c r="C635" s="73"/>
      <c r="D635" s="73"/>
      <c r="E635" s="24"/>
      <c r="F635" s="73"/>
      <c r="G635" s="27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  <c r="AD635" s="73"/>
      <c r="AE635" s="73"/>
      <c r="AF635" s="73"/>
      <c r="AG635" s="73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</row>
    <row r="636" ht="13.5" customHeight="1">
      <c r="A636" s="1"/>
      <c r="B636" s="22"/>
      <c r="C636" s="73"/>
      <c r="D636" s="73"/>
      <c r="E636" s="24"/>
      <c r="F636" s="73"/>
      <c r="G636" s="27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  <c r="AD636" s="73"/>
      <c r="AE636" s="73"/>
      <c r="AF636" s="73"/>
      <c r="AG636" s="73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</row>
    <row r="637" ht="13.5" customHeight="1">
      <c r="A637" s="1"/>
      <c r="B637" s="22"/>
      <c r="C637" s="73"/>
      <c r="D637" s="73"/>
      <c r="E637" s="24"/>
      <c r="F637" s="73"/>
      <c r="G637" s="27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  <c r="AD637" s="73"/>
      <c r="AE637" s="73"/>
      <c r="AF637" s="73"/>
      <c r="AG637" s="73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</row>
    <row r="638" ht="13.5" customHeight="1">
      <c r="A638" s="1"/>
      <c r="B638" s="22"/>
      <c r="C638" s="73"/>
      <c r="D638" s="73"/>
      <c r="E638" s="24"/>
      <c r="F638" s="73"/>
      <c r="G638" s="27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  <c r="AD638" s="73"/>
      <c r="AE638" s="73"/>
      <c r="AF638" s="73"/>
      <c r="AG638" s="73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</row>
    <row r="639" ht="13.5" customHeight="1">
      <c r="A639" s="1"/>
      <c r="B639" s="22"/>
      <c r="C639" s="73"/>
      <c r="D639" s="73"/>
      <c r="E639" s="24"/>
      <c r="F639" s="73"/>
      <c r="G639" s="27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  <c r="AD639" s="73"/>
      <c r="AE639" s="73"/>
      <c r="AF639" s="73"/>
      <c r="AG639" s="73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</row>
    <row r="640" ht="13.5" customHeight="1">
      <c r="A640" s="1"/>
      <c r="B640" s="22"/>
      <c r="C640" s="73"/>
      <c r="D640" s="73"/>
      <c r="E640" s="24"/>
      <c r="F640" s="73"/>
      <c r="G640" s="27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  <c r="AD640" s="73"/>
      <c r="AE640" s="73"/>
      <c r="AF640" s="73"/>
      <c r="AG640" s="73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</row>
    <row r="641" ht="13.5" customHeight="1">
      <c r="A641" s="1"/>
      <c r="B641" s="22"/>
      <c r="C641" s="73"/>
      <c r="D641" s="73"/>
      <c r="E641" s="24"/>
      <c r="F641" s="73"/>
      <c r="G641" s="27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  <c r="AD641" s="73"/>
      <c r="AE641" s="73"/>
      <c r="AF641" s="73"/>
      <c r="AG641" s="73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</row>
    <row r="642" ht="13.5" customHeight="1">
      <c r="A642" s="1"/>
      <c r="B642" s="22"/>
      <c r="C642" s="73"/>
      <c r="D642" s="73"/>
      <c r="E642" s="24"/>
      <c r="F642" s="73"/>
      <c r="G642" s="27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  <c r="AD642" s="73"/>
      <c r="AE642" s="73"/>
      <c r="AF642" s="73"/>
      <c r="AG642" s="73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</row>
    <row r="643" ht="13.5" customHeight="1">
      <c r="A643" s="1"/>
      <c r="B643" s="22"/>
      <c r="C643" s="73"/>
      <c r="D643" s="73"/>
      <c r="E643" s="24"/>
      <c r="F643" s="73"/>
      <c r="G643" s="27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  <c r="AD643" s="73"/>
      <c r="AE643" s="73"/>
      <c r="AF643" s="73"/>
      <c r="AG643" s="73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</row>
    <row r="644" ht="13.5" customHeight="1">
      <c r="A644" s="1"/>
      <c r="B644" s="22"/>
      <c r="C644" s="73"/>
      <c r="D644" s="73"/>
      <c r="E644" s="24"/>
      <c r="F644" s="73"/>
      <c r="G644" s="27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  <c r="AD644" s="73"/>
      <c r="AE644" s="73"/>
      <c r="AF644" s="73"/>
      <c r="AG644" s="73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</row>
    <row r="645" ht="13.5" customHeight="1">
      <c r="A645" s="1"/>
      <c r="B645" s="22"/>
      <c r="C645" s="73"/>
      <c r="D645" s="73"/>
      <c r="E645" s="24"/>
      <c r="F645" s="73"/>
      <c r="G645" s="27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  <c r="AD645" s="73"/>
      <c r="AE645" s="73"/>
      <c r="AF645" s="73"/>
      <c r="AG645" s="73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</row>
    <row r="646" ht="13.5" customHeight="1">
      <c r="A646" s="1"/>
      <c r="B646" s="22"/>
      <c r="C646" s="73"/>
      <c r="D646" s="73"/>
      <c r="E646" s="24"/>
      <c r="F646" s="73"/>
      <c r="G646" s="27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  <c r="AD646" s="73"/>
      <c r="AE646" s="73"/>
      <c r="AF646" s="73"/>
      <c r="AG646" s="73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</row>
    <row r="647" ht="13.5" customHeight="1">
      <c r="A647" s="1"/>
      <c r="B647" s="22"/>
      <c r="C647" s="73"/>
      <c r="D647" s="73"/>
      <c r="E647" s="24"/>
      <c r="F647" s="73"/>
      <c r="G647" s="27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  <c r="AD647" s="73"/>
      <c r="AE647" s="73"/>
      <c r="AF647" s="73"/>
      <c r="AG647" s="73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</row>
    <row r="648" ht="13.5" customHeight="1">
      <c r="A648" s="1"/>
      <c r="B648" s="22"/>
      <c r="C648" s="73"/>
      <c r="D648" s="73"/>
      <c r="E648" s="24"/>
      <c r="F648" s="73"/>
      <c r="G648" s="27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  <c r="AD648" s="73"/>
      <c r="AE648" s="73"/>
      <c r="AF648" s="73"/>
      <c r="AG648" s="73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</row>
    <row r="649" ht="13.5" customHeight="1">
      <c r="A649" s="1"/>
      <c r="B649" s="22"/>
      <c r="C649" s="73"/>
      <c r="D649" s="73"/>
      <c r="E649" s="24"/>
      <c r="F649" s="73"/>
      <c r="G649" s="27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  <c r="AD649" s="73"/>
      <c r="AE649" s="73"/>
      <c r="AF649" s="73"/>
      <c r="AG649" s="73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</row>
    <row r="650" ht="13.5" customHeight="1">
      <c r="A650" s="1"/>
      <c r="B650" s="22"/>
      <c r="C650" s="73"/>
      <c r="D650" s="73"/>
      <c r="E650" s="24"/>
      <c r="F650" s="73"/>
      <c r="G650" s="27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  <c r="AD650" s="73"/>
      <c r="AE650" s="73"/>
      <c r="AF650" s="73"/>
      <c r="AG650" s="73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</row>
    <row r="651" ht="13.5" customHeight="1">
      <c r="A651" s="1"/>
      <c r="B651" s="22"/>
      <c r="C651" s="73"/>
      <c r="D651" s="73"/>
      <c r="E651" s="24"/>
      <c r="F651" s="73"/>
      <c r="G651" s="27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  <c r="AD651" s="73"/>
      <c r="AE651" s="73"/>
      <c r="AF651" s="73"/>
      <c r="AG651" s="73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</row>
    <row r="652" ht="13.5" customHeight="1">
      <c r="A652" s="1"/>
      <c r="B652" s="22"/>
      <c r="C652" s="73"/>
      <c r="D652" s="73"/>
      <c r="E652" s="24"/>
      <c r="F652" s="73"/>
      <c r="G652" s="27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  <c r="AD652" s="73"/>
      <c r="AE652" s="73"/>
      <c r="AF652" s="73"/>
      <c r="AG652" s="73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</row>
    <row r="653" ht="13.5" customHeight="1">
      <c r="A653" s="1"/>
      <c r="B653" s="22"/>
      <c r="C653" s="73"/>
      <c r="D653" s="73"/>
      <c r="E653" s="24"/>
      <c r="F653" s="73"/>
      <c r="G653" s="27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  <c r="AD653" s="73"/>
      <c r="AE653" s="73"/>
      <c r="AF653" s="73"/>
      <c r="AG653" s="73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</row>
    <row r="654" ht="13.5" customHeight="1">
      <c r="A654" s="1"/>
      <c r="B654" s="22"/>
      <c r="C654" s="73"/>
      <c r="D654" s="73"/>
      <c r="E654" s="24"/>
      <c r="F654" s="73"/>
      <c r="G654" s="27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  <c r="AD654" s="73"/>
      <c r="AE654" s="73"/>
      <c r="AF654" s="73"/>
      <c r="AG654" s="73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</row>
    <row r="655" ht="13.5" customHeight="1">
      <c r="A655" s="1"/>
      <c r="B655" s="22"/>
      <c r="C655" s="73"/>
      <c r="D655" s="73"/>
      <c r="E655" s="24"/>
      <c r="F655" s="73"/>
      <c r="G655" s="27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  <c r="AD655" s="73"/>
      <c r="AE655" s="73"/>
      <c r="AF655" s="73"/>
      <c r="AG655" s="73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</row>
    <row r="656" ht="13.5" customHeight="1">
      <c r="A656" s="1"/>
      <c r="B656" s="22"/>
      <c r="C656" s="73"/>
      <c r="D656" s="73"/>
      <c r="E656" s="24"/>
      <c r="F656" s="73"/>
      <c r="G656" s="27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  <c r="AD656" s="73"/>
      <c r="AE656" s="73"/>
      <c r="AF656" s="73"/>
      <c r="AG656" s="73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</row>
    <row r="657" ht="13.5" customHeight="1">
      <c r="A657" s="1"/>
      <c r="B657" s="22"/>
      <c r="C657" s="73"/>
      <c r="D657" s="73"/>
      <c r="E657" s="24"/>
      <c r="F657" s="73"/>
      <c r="G657" s="27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  <c r="AD657" s="73"/>
      <c r="AE657" s="73"/>
      <c r="AF657" s="73"/>
      <c r="AG657" s="73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</row>
    <row r="658" ht="13.5" customHeight="1">
      <c r="A658" s="1"/>
      <c r="B658" s="22"/>
      <c r="C658" s="73"/>
      <c r="D658" s="73"/>
      <c r="E658" s="24"/>
      <c r="F658" s="73"/>
      <c r="G658" s="27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  <c r="AD658" s="73"/>
      <c r="AE658" s="73"/>
      <c r="AF658" s="73"/>
      <c r="AG658" s="73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</row>
    <row r="659" ht="13.5" customHeight="1">
      <c r="A659" s="1"/>
      <c r="B659" s="22"/>
      <c r="C659" s="73"/>
      <c r="D659" s="73"/>
      <c r="E659" s="24"/>
      <c r="F659" s="73"/>
      <c r="G659" s="27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  <c r="AD659" s="73"/>
      <c r="AE659" s="73"/>
      <c r="AF659" s="73"/>
      <c r="AG659" s="73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</row>
    <row r="660" ht="13.5" customHeight="1">
      <c r="A660" s="1"/>
      <c r="B660" s="22"/>
      <c r="C660" s="73"/>
      <c r="D660" s="73"/>
      <c r="E660" s="24"/>
      <c r="F660" s="73"/>
      <c r="G660" s="27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  <c r="AD660" s="73"/>
      <c r="AE660" s="73"/>
      <c r="AF660" s="73"/>
      <c r="AG660" s="73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</row>
    <row r="661" ht="13.5" customHeight="1">
      <c r="A661" s="1"/>
      <c r="B661" s="22"/>
      <c r="C661" s="73"/>
      <c r="D661" s="73"/>
      <c r="E661" s="24"/>
      <c r="F661" s="73"/>
      <c r="G661" s="27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  <c r="AD661" s="73"/>
      <c r="AE661" s="73"/>
      <c r="AF661" s="73"/>
      <c r="AG661" s="73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</row>
    <row r="662" ht="13.5" customHeight="1">
      <c r="A662" s="1"/>
      <c r="B662" s="22"/>
      <c r="C662" s="73"/>
      <c r="D662" s="73"/>
      <c r="E662" s="24"/>
      <c r="F662" s="73"/>
      <c r="G662" s="27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  <c r="AD662" s="73"/>
      <c r="AE662" s="73"/>
      <c r="AF662" s="73"/>
      <c r="AG662" s="73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</row>
    <row r="663" ht="13.5" customHeight="1">
      <c r="A663" s="1"/>
      <c r="B663" s="22"/>
      <c r="C663" s="73"/>
      <c r="D663" s="73"/>
      <c r="E663" s="24"/>
      <c r="F663" s="73"/>
      <c r="G663" s="27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  <c r="AD663" s="73"/>
      <c r="AE663" s="73"/>
      <c r="AF663" s="73"/>
      <c r="AG663" s="73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</row>
    <row r="664" ht="13.5" customHeight="1">
      <c r="A664" s="1"/>
      <c r="B664" s="22"/>
      <c r="C664" s="73"/>
      <c r="D664" s="73"/>
      <c r="E664" s="24"/>
      <c r="F664" s="73"/>
      <c r="G664" s="27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  <c r="AD664" s="73"/>
      <c r="AE664" s="73"/>
      <c r="AF664" s="73"/>
      <c r="AG664" s="73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</row>
    <row r="665" ht="13.5" customHeight="1">
      <c r="A665" s="1"/>
      <c r="B665" s="22"/>
      <c r="C665" s="73"/>
      <c r="D665" s="73"/>
      <c r="E665" s="24"/>
      <c r="F665" s="73"/>
      <c r="G665" s="27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  <c r="AD665" s="73"/>
      <c r="AE665" s="73"/>
      <c r="AF665" s="73"/>
      <c r="AG665" s="73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</row>
    <row r="666" ht="13.5" customHeight="1">
      <c r="A666" s="1"/>
      <c r="B666" s="22"/>
      <c r="C666" s="73"/>
      <c r="D666" s="73"/>
      <c r="E666" s="24"/>
      <c r="F666" s="73"/>
      <c r="G666" s="27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  <c r="AD666" s="73"/>
      <c r="AE666" s="73"/>
      <c r="AF666" s="73"/>
      <c r="AG666" s="73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</row>
    <row r="667" ht="13.5" customHeight="1">
      <c r="A667" s="1"/>
      <c r="B667" s="22"/>
      <c r="C667" s="73"/>
      <c r="D667" s="73"/>
      <c r="E667" s="24"/>
      <c r="F667" s="73"/>
      <c r="G667" s="27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  <c r="AD667" s="73"/>
      <c r="AE667" s="73"/>
      <c r="AF667" s="73"/>
      <c r="AG667" s="73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</row>
    <row r="668" ht="13.5" customHeight="1">
      <c r="A668" s="1"/>
      <c r="B668" s="22"/>
      <c r="C668" s="73"/>
      <c r="D668" s="73"/>
      <c r="E668" s="24"/>
      <c r="F668" s="73"/>
      <c r="G668" s="27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  <c r="AD668" s="73"/>
      <c r="AE668" s="73"/>
      <c r="AF668" s="73"/>
      <c r="AG668" s="73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</row>
    <row r="669" ht="13.5" customHeight="1">
      <c r="A669" s="1"/>
      <c r="B669" s="22"/>
      <c r="C669" s="73"/>
      <c r="D669" s="73"/>
      <c r="E669" s="24"/>
      <c r="F669" s="73"/>
      <c r="G669" s="27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  <c r="AD669" s="73"/>
      <c r="AE669" s="73"/>
      <c r="AF669" s="73"/>
      <c r="AG669" s="73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</row>
    <row r="670" ht="13.5" customHeight="1">
      <c r="A670" s="1"/>
      <c r="B670" s="22"/>
      <c r="C670" s="73"/>
      <c r="D670" s="73"/>
      <c r="E670" s="24"/>
      <c r="F670" s="73"/>
      <c r="G670" s="27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  <c r="AD670" s="73"/>
      <c r="AE670" s="73"/>
      <c r="AF670" s="73"/>
      <c r="AG670" s="73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</row>
    <row r="671" ht="13.5" customHeight="1">
      <c r="A671" s="1"/>
      <c r="B671" s="22"/>
      <c r="C671" s="73"/>
      <c r="D671" s="73"/>
      <c r="E671" s="24"/>
      <c r="F671" s="73"/>
      <c r="G671" s="27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  <c r="AD671" s="73"/>
      <c r="AE671" s="73"/>
      <c r="AF671" s="73"/>
      <c r="AG671" s="73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</row>
    <row r="672" ht="13.5" customHeight="1">
      <c r="A672" s="1"/>
      <c r="B672" s="22"/>
      <c r="C672" s="73"/>
      <c r="D672" s="73"/>
      <c r="E672" s="24"/>
      <c r="F672" s="73"/>
      <c r="G672" s="27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  <c r="AD672" s="73"/>
      <c r="AE672" s="73"/>
      <c r="AF672" s="73"/>
      <c r="AG672" s="73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</row>
    <row r="673" ht="13.5" customHeight="1">
      <c r="A673" s="1"/>
      <c r="B673" s="22"/>
      <c r="C673" s="73"/>
      <c r="D673" s="73"/>
      <c r="E673" s="24"/>
      <c r="F673" s="73"/>
      <c r="G673" s="27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  <c r="AD673" s="73"/>
      <c r="AE673" s="73"/>
      <c r="AF673" s="73"/>
      <c r="AG673" s="73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</row>
    <row r="674" ht="13.5" customHeight="1">
      <c r="A674" s="1"/>
      <c r="B674" s="22"/>
      <c r="C674" s="73"/>
      <c r="D674" s="73"/>
      <c r="E674" s="24"/>
      <c r="F674" s="73"/>
      <c r="G674" s="27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  <c r="AD674" s="73"/>
      <c r="AE674" s="73"/>
      <c r="AF674" s="73"/>
      <c r="AG674" s="73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</row>
    <row r="675" ht="13.5" customHeight="1">
      <c r="A675" s="1"/>
      <c r="B675" s="22"/>
      <c r="C675" s="73"/>
      <c r="D675" s="73"/>
      <c r="E675" s="24"/>
      <c r="F675" s="73"/>
      <c r="G675" s="27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  <c r="AD675" s="73"/>
      <c r="AE675" s="73"/>
      <c r="AF675" s="73"/>
      <c r="AG675" s="73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</row>
    <row r="676" ht="13.5" customHeight="1">
      <c r="A676" s="1"/>
      <c r="B676" s="22"/>
      <c r="C676" s="73"/>
      <c r="D676" s="73"/>
      <c r="E676" s="24"/>
      <c r="F676" s="73"/>
      <c r="G676" s="27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  <c r="AD676" s="73"/>
      <c r="AE676" s="73"/>
      <c r="AF676" s="73"/>
      <c r="AG676" s="73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</row>
    <row r="677" ht="13.5" customHeight="1">
      <c r="A677" s="1"/>
      <c r="B677" s="22"/>
      <c r="C677" s="73"/>
      <c r="D677" s="73"/>
      <c r="E677" s="24"/>
      <c r="F677" s="73"/>
      <c r="G677" s="27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  <c r="AD677" s="73"/>
      <c r="AE677" s="73"/>
      <c r="AF677" s="73"/>
      <c r="AG677" s="73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</row>
    <row r="678" ht="13.5" customHeight="1">
      <c r="A678" s="1"/>
      <c r="B678" s="22"/>
      <c r="C678" s="73"/>
      <c r="D678" s="73"/>
      <c r="E678" s="24"/>
      <c r="F678" s="73"/>
      <c r="G678" s="27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  <c r="AD678" s="73"/>
      <c r="AE678" s="73"/>
      <c r="AF678" s="73"/>
      <c r="AG678" s="73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</row>
    <row r="679" ht="13.5" customHeight="1">
      <c r="A679" s="1"/>
      <c r="B679" s="22"/>
      <c r="C679" s="73"/>
      <c r="D679" s="73"/>
      <c r="E679" s="24"/>
      <c r="F679" s="73"/>
      <c r="G679" s="27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  <c r="AD679" s="73"/>
      <c r="AE679" s="73"/>
      <c r="AF679" s="73"/>
      <c r="AG679" s="73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</row>
    <row r="680" ht="13.5" customHeight="1">
      <c r="A680" s="1"/>
      <c r="B680" s="22"/>
      <c r="C680" s="73"/>
      <c r="D680" s="73"/>
      <c r="E680" s="24"/>
      <c r="F680" s="73"/>
      <c r="G680" s="27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  <c r="AD680" s="73"/>
      <c r="AE680" s="73"/>
      <c r="AF680" s="73"/>
      <c r="AG680" s="73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</row>
    <row r="681" ht="13.5" customHeight="1">
      <c r="A681" s="1"/>
      <c r="B681" s="22"/>
      <c r="C681" s="73"/>
      <c r="D681" s="73"/>
      <c r="E681" s="24"/>
      <c r="F681" s="73"/>
      <c r="G681" s="27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  <c r="AD681" s="73"/>
      <c r="AE681" s="73"/>
      <c r="AF681" s="73"/>
      <c r="AG681" s="73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</row>
    <row r="682" ht="13.5" customHeight="1">
      <c r="A682" s="1"/>
      <c r="B682" s="22"/>
      <c r="C682" s="73"/>
      <c r="D682" s="73"/>
      <c r="E682" s="24"/>
      <c r="F682" s="73"/>
      <c r="G682" s="27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  <c r="AD682" s="73"/>
      <c r="AE682" s="73"/>
      <c r="AF682" s="73"/>
      <c r="AG682" s="73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</row>
    <row r="683" ht="13.5" customHeight="1">
      <c r="A683" s="1"/>
      <c r="B683" s="22"/>
      <c r="C683" s="73"/>
      <c r="D683" s="73"/>
      <c r="E683" s="24"/>
      <c r="F683" s="73"/>
      <c r="G683" s="27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  <c r="AD683" s="73"/>
      <c r="AE683" s="73"/>
      <c r="AF683" s="73"/>
      <c r="AG683" s="73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</row>
    <row r="684" ht="13.5" customHeight="1">
      <c r="A684" s="1"/>
      <c r="B684" s="22"/>
      <c r="C684" s="73"/>
      <c r="D684" s="73"/>
      <c r="E684" s="24"/>
      <c r="F684" s="73"/>
      <c r="G684" s="27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  <c r="AD684" s="73"/>
      <c r="AE684" s="73"/>
      <c r="AF684" s="73"/>
      <c r="AG684" s="73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</row>
    <row r="685" ht="13.5" customHeight="1">
      <c r="A685" s="1"/>
      <c r="B685" s="22"/>
      <c r="C685" s="73"/>
      <c r="D685" s="73"/>
      <c r="E685" s="24"/>
      <c r="F685" s="73"/>
      <c r="G685" s="27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  <c r="AD685" s="73"/>
      <c r="AE685" s="73"/>
      <c r="AF685" s="73"/>
      <c r="AG685" s="73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</row>
    <row r="686" ht="13.5" customHeight="1">
      <c r="A686" s="1"/>
      <c r="B686" s="22"/>
      <c r="C686" s="73"/>
      <c r="D686" s="73"/>
      <c r="E686" s="24"/>
      <c r="F686" s="73"/>
      <c r="G686" s="27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  <c r="AD686" s="73"/>
      <c r="AE686" s="73"/>
      <c r="AF686" s="73"/>
      <c r="AG686" s="73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</row>
    <row r="687" ht="13.5" customHeight="1">
      <c r="A687" s="1"/>
      <c r="B687" s="22"/>
      <c r="C687" s="73"/>
      <c r="D687" s="73"/>
      <c r="E687" s="24"/>
      <c r="F687" s="73"/>
      <c r="G687" s="27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  <c r="AD687" s="73"/>
      <c r="AE687" s="73"/>
      <c r="AF687" s="73"/>
      <c r="AG687" s="73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</row>
    <row r="688" ht="13.5" customHeight="1">
      <c r="A688" s="1"/>
      <c r="B688" s="22"/>
      <c r="C688" s="73"/>
      <c r="D688" s="73"/>
      <c r="E688" s="24"/>
      <c r="F688" s="73"/>
      <c r="G688" s="27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  <c r="AD688" s="73"/>
      <c r="AE688" s="73"/>
      <c r="AF688" s="73"/>
      <c r="AG688" s="73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</row>
    <row r="689" ht="13.5" customHeight="1">
      <c r="A689" s="1"/>
      <c r="B689" s="22"/>
      <c r="C689" s="73"/>
      <c r="D689" s="73"/>
      <c r="E689" s="24"/>
      <c r="F689" s="73"/>
      <c r="G689" s="27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  <c r="AD689" s="73"/>
      <c r="AE689" s="73"/>
      <c r="AF689" s="73"/>
      <c r="AG689" s="73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</row>
    <row r="690" ht="13.5" customHeight="1">
      <c r="A690" s="1"/>
      <c r="B690" s="22"/>
      <c r="C690" s="73"/>
      <c r="D690" s="73"/>
      <c r="E690" s="24"/>
      <c r="F690" s="73"/>
      <c r="G690" s="27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  <c r="AD690" s="73"/>
      <c r="AE690" s="73"/>
      <c r="AF690" s="73"/>
      <c r="AG690" s="73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</row>
    <row r="691" ht="13.5" customHeight="1">
      <c r="A691" s="1"/>
      <c r="B691" s="22"/>
      <c r="C691" s="73"/>
      <c r="D691" s="73"/>
      <c r="E691" s="24"/>
      <c r="F691" s="73"/>
      <c r="G691" s="27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  <c r="AD691" s="73"/>
      <c r="AE691" s="73"/>
      <c r="AF691" s="73"/>
      <c r="AG691" s="73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</row>
    <row r="692" ht="13.5" customHeight="1">
      <c r="A692" s="1"/>
      <c r="B692" s="22"/>
      <c r="C692" s="73"/>
      <c r="D692" s="73"/>
      <c r="E692" s="24"/>
      <c r="F692" s="73"/>
      <c r="G692" s="27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  <c r="AD692" s="73"/>
      <c r="AE692" s="73"/>
      <c r="AF692" s="73"/>
      <c r="AG692" s="73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</row>
    <row r="693" ht="13.5" customHeight="1">
      <c r="A693" s="1"/>
      <c r="B693" s="22"/>
      <c r="C693" s="73"/>
      <c r="D693" s="73"/>
      <c r="E693" s="24"/>
      <c r="F693" s="73"/>
      <c r="G693" s="27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  <c r="AD693" s="73"/>
      <c r="AE693" s="73"/>
      <c r="AF693" s="73"/>
      <c r="AG693" s="73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</row>
    <row r="694" ht="13.5" customHeight="1">
      <c r="A694" s="1"/>
      <c r="B694" s="22"/>
      <c r="C694" s="73"/>
      <c r="D694" s="73"/>
      <c r="E694" s="24"/>
      <c r="F694" s="73"/>
      <c r="G694" s="27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  <c r="AD694" s="73"/>
      <c r="AE694" s="73"/>
      <c r="AF694" s="73"/>
      <c r="AG694" s="73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</row>
    <row r="695" ht="13.5" customHeight="1">
      <c r="A695" s="1"/>
      <c r="B695" s="22"/>
      <c r="C695" s="73"/>
      <c r="D695" s="73"/>
      <c r="E695" s="24"/>
      <c r="F695" s="73"/>
      <c r="G695" s="27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  <c r="AD695" s="73"/>
      <c r="AE695" s="73"/>
      <c r="AF695" s="73"/>
      <c r="AG695" s="73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</row>
    <row r="696" ht="13.5" customHeight="1">
      <c r="A696" s="1"/>
      <c r="B696" s="22"/>
      <c r="C696" s="73"/>
      <c r="D696" s="73"/>
      <c r="E696" s="24"/>
      <c r="F696" s="73"/>
      <c r="G696" s="27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  <c r="AD696" s="73"/>
      <c r="AE696" s="73"/>
      <c r="AF696" s="73"/>
      <c r="AG696" s="73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</row>
    <row r="697" ht="13.5" customHeight="1">
      <c r="A697" s="1"/>
      <c r="B697" s="22"/>
      <c r="C697" s="73"/>
      <c r="D697" s="73"/>
      <c r="E697" s="24"/>
      <c r="F697" s="73"/>
      <c r="G697" s="27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  <c r="AD697" s="73"/>
      <c r="AE697" s="73"/>
      <c r="AF697" s="73"/>
      <c r="AG697" s="73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</row>
    <row r="698" ht="13.5" customHeight="1">
      <c r="A698" s="1"/>
      <c r="B698" s="22"/>
      <c r="C698" s="73"/>
      <c r="D698" s="73"/>
      <c r="E698" s="24"/>
      <c r="F698" s="73"/>
      <c r="G698" s="27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  <c r="AD698" s="73"/>
      <c r="AE698" s="73"/>
      <c r="AF698" s="73"/>
      <c r="AG698" s="73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</row>
    <row r="699" ht="13.5" customHeight="1">
      <c r="A699" s="1"/>
      <c r="B699" s="22"/>
      <c r="C699" s="73"/>
      <c r="D699" s="73"/>
      <c r="E699" s="24"/>
      <c r="F699" s="73"/>
      <c r="G699" s="27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  <c r="AD699" s="73"/>
      <c r="AE699" s="73"/>
      <c r="AF699" s="73"/>
      <c r="AG699" s="73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</row>
    <row r="700" ht="13.5" customHeight="1">
      <c r="A700" s="1"/>
      <c r="B700" s="22"/>
      <c r="C700" s="73"/>
      <c r="D700" s="73"/>
      <c r="E700" s="24"/>
      <c r="F700" s="73"/>
      <c r="G700" s="27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  <c r="AD700" s="73"/>
      <c r="AE700" s="73"/>
      <c r="AF700" s="73"/>
      <c r="AG700" s="73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</row>
    <row r="701" ht="13.5" customHeight="1">
      <c r="A701" s="1"/>
      <c r="B701" s="22"/>
      <c r="C701" s="73"/>
      <c r="D701" s="73"/>
      <c r="E701" s="24"/>
      <c r="F701" s="73"/>
      <c r="G701" s="27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  <c r="AD701" s="73"/>
      <c r="AE701" s="73"/>
      <c r="AF701" s="73"/>
      <c r="AG701" s="73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</row>
    <row r="702" ht="13.5" customHeight="1">
      <c r="A702" s="1"/>
      <c r="B702" s="22"/>
      <c r="C702" s="73"/>
      <c r="D702" s="73"/>
      <c r="E702" s="24"/>
      <c r="F702" s="73"/>
      <c r="G702" s="27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  <c r="AD702" s="73"/>
      <c r="AE702" s="73"/>
      <c r="AF702" s="73"/>
      <c r="AG702" s="73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</row>
    <row r="703" ht="13.5" customHeight="1">
      <c r="A703" s="1"/>
      <c r="B703" s="22"/>
      <c r="C703" s="73"/>
      <c r="D703" s="73"/>
      <c r="E703" s="24"/>
      <c r="F703" s="73"/>
      <c r="G703" s="27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  <c r="AD703" s="73"/>
      <c r="AE703" s="73"/>
      <c r="AF703" s="73"/>
      <c r="AG703" s="73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</row>
    <row r="704" ht="13.5" customHeight="1">
      <c r="A704" s="1"/>
      <c r="B704" s="22"/>
      <c r="C704" s="73"/>
      <c r="D704" s="73"/>
      <c r="E704" s="24"/>
      <c r="F704" s="73"/>
      <c r="G704" s="27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  <c r="AD704" s="73"/>
      <c r="AE704" s="73"/>
      <c r="AF704" s="73"/>
      <c r="AG704" s="73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</row>
    <row r="705" ht="13.5" customHeight="1">
      <c r="A705" s="1"/>
      <c r="B705" s="22"/>
      <c r="C705" s="73"/>
      <c r="D705" s="73"/>
      <c r="E705" s="24"/>
      <c r="F705" s="73"/>
      <c r="G705" s="27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  <c r="AD705" s="73"/>
      <c r="AE705" s="73"/>
      <c r="AF705" s="73"/>
      <c r="AG705" s="73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</row>
    <row r="706" ht="13.5" customHeight="1">
      <c r="A706" s="1"/>
      <c r="B706" s="22"/>
      <c r="C706" s="73"/>
      <c r="D706" s="73"/>
      <c r="E706" s="24"/>
      <c r="F706" s="73"/>
      <c r="G706" s="27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  <c r="AD706" s="73"/>
      <c r="AE706" s="73"/>
      <c r="AF706" s="73"/>
      <c r="AG706" s="73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</row>
    <row r="707" ht="13.5" customHeight="1">
      <c r="A707" s="1"/>
      <c r="B707" s="22"/>
      <c r="C707" s="73"/>
      <c r="D707" s="73"/>
      <c r="E707" s="24"/>
      <c r="F707" s="73"/>
      <c r="G707" s="27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  <c r="AD707" s="73"/>
      <c r="AE707" s="73"/>
      <c r="AF707" s="73"/>
      <c r="AG707" s="73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</row>
    <row r="708" ht="13.5" customHeight="1">
      <c r="A708" s="1"/>
      <c r="B708" s="22"/>
      <c r="C708" s="73"/>
      <c r="D708" s="73"/>
      <c r="E708" s="24"/>
      <c r="F708" s="73"/>
      <c r="G708" s="27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  <c r="AD708" s="73"/>
      <c r="AE708" s="73"/>
      <c r="AF708" s="73"/>
      <c r="AG708" s="73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</row>
    <row r="709" ht="13.5" customHeight="1">
      <c r="A709" s="1"/>
      <c r="B709" s="22"/>
      <c r="C709" s="73"/>
      <c r="D709" s="73"/>
      <c r="E709" s="24"/>
      <c r="F709" s="73"/>
      <c r="G709" s="27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  <c r="AD709" s="73"/>
      <c r="AE709" s="73"/>
      <c r="AF709" s="73"/>
      <c r="AG709" s="73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</row>
    <row r="710" ht="13.5" customHeight="1">
      <c r="A710" s="1"/>
      <c r="B710" s="22"/>
      <c r="C710" s="73"/>
      <c r="D710" s="73"/>
      <c r="E710" s="24"/>
      <c r="F710" s="73"/>
      <c r="G710" s="27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  <c r="AD710" s="73"/>
      <c r="AE710" s="73"/>
      <c r="AF710" s="73"/>
      <c r="AG710" s="73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</row>
    <row r="711" ht="13.5" customHeight="1">
      <c r="A711" s="1"/>
      <c r="B711" s="22"/>
      <c r="C711" s="73"/>
      <c r="D711" s="73"/>
      <c r="E711" s="24"/>
      <c r="F711" s="73"/>
      <c r="G711" s="27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  <c r="AD711" s="73"/>
      <c r="AE711" s="73"/>
      <c r="AF711" s="73"/>
      <c r="AG711" s="73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</row>
    <row r="712" ht="13.5" customHeight="1">
      <c r="A712" s="1"/>
      <c r="B712" s="22"/>
      <c r="C712" s="73"/>
      <c r="D712" s="73"/>
      <c r="E712" s="24"/>
      <c r="F712" s="73"/>
      <c r="G712" s="27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  <c r="AD712" s="73"/>
      <c r="AE712" s="73"/>
      <c r="AF712" s="73"/>
      <c r="AG712" s="73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</row>
    <row r="713" ht="13.5" customHeight="1">
      <c r="A713" s="1"/>
      <c r="B713" s="22"/>
      <c r="C713" s="73"/>
      <c r="D713" s="73"/>
      <c r="E713" s="24"/>
      <c r="F713" s="73"/>
      <c r="G713" s="27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  <c r="AD713" s="73"/>
      <c r="AE713" s="73"/>
      <c r="AF713" s="73"/>
      <c r="AG713" s="73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</row>
    <row r="714" ht="13.5" customHeight="1">
      <c r="A714" s="1"/>
      <c r="B714" s="22"/>
      <c r="C714" s="73"/>
      <c r="D714" s="73"/>
      <c r="E714" s="24"/>
      <c r="F714" s="73"/>
      <c r="G714" s="27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  <c r="AD714" s="73"/>
      <c r="AE714" s="73"/>
      <c r="AF714" s="73"/>
      <c r="AG714" s="73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</row>
    <row r="715" ht="13.5" customHeight="1">
      <c r="A715" s="1"/>
      <c r="B715" s="22"/>
      <c r="C715" s="73"/>
      <c r="D715" s="73"/>
      <c r="E715" s="24"/>
      <c r="F715" s="73"/>
      <c r="G715" s="27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  <c r="AD715" s="73"/>
      <c r="AE715" s="73"/>
      <c r="AF715" s="73"/>
      <c r="AG715" s="73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</row>
    <row r="716" ht="13.5" customHeight="1">
      <c r="A716" s="1"/>
      <c r="B716" s="22"/>
      <c r="C716" s="73"/>
      <c r="D716" s="73"/>
      <c r="E716" s="24"/>
      <c r="F716" s="73"/>
      <c r="G716" s="27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  <c r="AD716" s="73"/>
      <c r="AE716" s="73"/>
      <c r="AF716" s="73"/>
      <c r="AG716" s="73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</row>
    <row r="717" ht="13.5" customHeight="1">
      <c r="A717" s="1"/>
      <c r="B717" s="22"/>
      <c r="C717" s="73"/>
      <c r="D717" s="73"/>
      <c r="E717" s="24"/>
      <c r="F717" s="73"/>
      <c r="G717" s="27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  <c r="AD717" s="73"/>
      <c r="AE717" s="73"/>
      <c r="AF717" s="73"/>
      <c r="AG717" s="73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</row>
    <row r="718" ht="13.5" customHeight="1">
      <c r="A718" s="1"/>
      <c r="B718" s="22"/>
      <c r="C718" s="73"/>
      <c r="D718" s="73"/>
      <c r="E718" s="24"/>
      <c r="F718" s="73"/>
      <c r="G718" s="27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  <c r="AD718" s="73"/>
      <c r="AE718" s="73"/>
      <c r="AF718" s="73"/>
      <c r="AG718" s="73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</row>
    <row r="719" ht="13.5" customHeight="1">
      <c r="A719" s="1"/>
      <c r="B719" s="22"/>
      <c r="C719" s="73"/>
      <c r="D719" s="73"/>
      <c r="E719" s="24"/>
      <c r="F719" s="73"/>
      <c r="G719" s="27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  <c r="AD719" s="73"/>
      <c r="AE719" s="73"/>
      <c r="AF719" s="73"/>
      <c r="AG719" s="73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</row>
    <row r="720" ht="13.5" customHeight="1">
      <c r="A720" s="1"/>
      <c r="B720" s="22"/>
      <c r="C720" s="73"/>
      <c r="D720" s="73"/>
      <c r="E720" s="24"/>
      <c r="F720" s="73"/>
      <c r="G720" s="27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  <c r="AD720" s="73"/>
      <c r="AE720" s="73"/>
      <c r="AF720" s="73"/>
      <c r="AG720" s="73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</row>
    <row r="721" ht="13.5" customHeight="1">
      <c r="A721" s="1"/>
      <c r="B721" s="22"/>
      <c r="C721" s="73"/>
      <c r="D721" s="73"/>
      <c r="E721" s="24"/>
      <c r="F721" s="73"/>
      <c r="G721" s="27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  <c r="AD721" s="73"/>
      <c r="AE721" s="73"/>
      <c r="AF721" s="73"/>
      <c r="AG721" s="73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</row>
    <row r="722" ht="13.5" customHeight="1">
      <c r="A722" s="1"/>
      <c r="B722" s="22"/>
      <c r="C722" s="73"/>
      <c r="D722" s="73"/>
      <c r="E722" s="24"/>
      <c r="F722" s="73"/>
      <c r="G722" s="27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  <c r="AD722" s="73"/>
      <c r="AE722" s="73"/>
      <c r="AF722" s="73"/>
      <c r="AG722" s="73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</row>
    <row r="723" ht="13.5" customHeight="1">
      <c r="A723" s="1"/>
      <c r="B723" s="22"/>
      <c r="C723" s="73"/>
      <c r="D723" s="73"/>
      <c r="E723" s="24"/>
      <c r="F723" s="73"/>
      <c r="G723" s="27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  <c r="AD723" s="73"/>
      <c r="AE723" s="73"/>
      <c r="AF723" s="73"/>
      <c r="AG723" s="73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</row>
    <row r="724" ht="13.5" customHeight="1">
      <c r="A724" s="1"/>
      <c r="B724" s="22"/>
      <c r="C724" s="73"/>
      <c r="D724" s="73"/>
      <c r="E724" s="24"/>
      <c r="F724" s="73"/>
      <c r="G724" s="27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  <c r="AD724" s="73"/>
      <c r="AE724" s="73"/>
      <c r="AF724" s="73"/>
      <c r="AG724" s="73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</row>
    <row r="725" ht="13.5" customHeight="1">
      <c r="A725" s="1"/>
      <c r="B725" s="22"/>
      <c r="C725" s="73"/>
      <c r="D725" s="73"/>
      <c r="E725" s="24"/>
      <c r="F725" s="73"/>
      <c r="G725" s="27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  <c r="AD725" s="73"/>
      <c r="AE725" s="73"/>
      <c r="AF725" s="73"/>
      <c r="AG725" s="73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</row>
    <row r="726" ht="13.5" customHeight="1">
      <c r="A726" s="1"/>
      <c r="B726" s="22"/>
      <c r="C726" s="73"/>
      <c r="D726" s="73"/>
      <c r="E726" s="24"/>
      <c r="F726" s="73"/>
      <c r="G726" s="27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  <c r="AD726" s="73"/>
      <c r="AE726" s="73"/>
      <c r="AF726" s="73"/>
      <c r="AG726" s="73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</row>
    <row r="727" ht="13.5" customHeight="1">
      <c r="A727" s="1"/>
      <c r="B727" s="22"/>
      <c r="C727" s="73"/>
      <c r="D727" s="73"/>
      <c r="E727" s="24"/>
      <c r="F727" s="73"/>
      <c r="G727" s="27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  <c r="AD727" s="73"/>
      <c r="AE727" s="73"/>
      <c r="AF727" s="73"/>
      <c r="AG727" s="73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</row>
    <row r="728" ht="13.5" customHeight="1">
      <c r="A728" s="1"/>
      <c r="B728" s="22"/>
      <c r="C728" s="73"/>
      <c r="D728" s="73"/>
      <c r="E728" s="24"/>
      <c r="F728" s="73"/>
      <c r="G728" s="27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  <c r="AD728" s="73"/>
      <c r="AE728" s="73"/>
      <c r="AF728" s="73"/>
      <c r="AG728" s="73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</row>
    <row r="729" ht="13.5" customHeight="1">
      <c r="A729" s="1"/>
      <c r="B729" s="22"/>
      <c r="C729" s="73"/>
      <c r="D729" s="73"/>
      <c r="E729" s="24"/>
      <c r="F729" s="73"/>
      <c r="G729" s="27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</row>
    <row r="730" ht="13.5" customHeight="1">
      <c r="A730" s="1"/>
      <c r="B730" s="22"/>
      <c r="C730" s="73"/>
      <c r="D730" s="73"/>
      <c r="E730" s="24"/>
      <c r="F730" s="73"/>
      <c r="G730" s="27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  <c r="AD730" s="73"/>
      <c r="AE730" s="73"/>
      <c r="AF730" s="73"/>
      <c r="AG730" s="73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</row>
    <row r="731" ht="13.5" customHeight="1">
      <c r="A731" s="1"/>
      <c r="B731" s="22"/>
      <c r="C731" s="73"/>
      <c r="D731" s="73"/>
      <c r="E731" s="24"/>
      <c r="F731" s="73"/>
      <c r="G731" s="27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</row>
    <row r="732" ht="13.5" customHeight="1">
      <c r="A732" s="1"/>
      <c r="B732" s="22"/>
      <c r="C732" s="73"/>
      <c r="D732" s="73"/>
      <c r="E732" s="24"/>
      <c r="F732" s="73"/>
      <c r="G732" s="27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  <c r="AD732" s="73"/>
      <c r="AE732" s="73"/>
      <c r="AF732" s="73"/>
      <c r="AG732" s="73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</row>
    <row r="733" ht="13.5" customHeight="1">
      <c r="A733" s="1"/>
      <c r="B733" s="22"/>
      <c r="C733" s="73"/>
      <c r="D733" s="73"/>
      <c r="E733" s="24"/>
      <c r="F733" s="73"/>
      <c r="G733" s="27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  <c r="AD733" s="73"/>
      <c r="AE733" s="73"/>
      <c r="AF733" s="73"/>
      <c r="AG733" s="73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</row>
    <row r="734" ht="13.5" customHeight="1">
      <c r="A734" s="1"/>
      <c r="B734" s="22"/>
      <c r="C734" s="73"/>
      <c r="D734" s="73"/>
      <c r="E734" s="24"/>
      <c r="F734" s="73"/>
      <c r="G734" s="27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  <c r="AD734" s="73"/>
      <c r="AE734" s="73"/>
      <c r="AF734" s="73"/>
      <c r="AG734" s="73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</row>
    <row r="735" ht="13.5" customHeight="1">
      <c r="A735" s="1"/>
      <c r="B735" s="22"/>
      <c r="C735" s="73"/>
      <c r="D735" s="73"/>
      <c r="E735" s="24"/>
      <c r="F735" s="73"/>
      <c r="G735" s="27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  <c r="AD735" s="73"/>
      <c r="AE735" s="73"/>
      <c r="AF735" s="73"/>
      <c r="AG735" s="73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</row>
    <row r="736" ht="13.5" customHeight="1">
      <c r="A736" s="1"/>
      <c r="B736" s="22"/>
      <c r="C736" s="73"/>
      <c r="D736" s="73"/>
      <c r="E736" s="24"/>
      <c r="F736" s="73"/>
      <c r="G736" s="27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  <c r="AD736" s="73"/>
      <c r="AE736" s="73"/>
      <c r="AF736" s="73"/>
      <c r="AG736" s="73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</row>
    <row r="737" ht="13.5" customHeight="1">
      <c r="A737" s="1"/>
      <c r="B737" s="22"/>
      <c r="C737" s="73"/>
      <c r="D737" s="73"/>
      <c r="E737" s="24"/>
      <c r="F737" s="73"/>
      <c r="G737" s="27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  <c r="AD737" s="73"/>
      <c r="AE737" s="73"/>
      <c r="AF737" s="73"/>
      <c r="AG737" s="73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</row>
    <row r="738" ht="13.5" customHeight="1">
      <c r="A738" s="1"/>
      <c r="B738" s="22"/>
      <c r="C738" s="73"/>
      <c r="D738" s="73"/>
      <c r="E738" s="24"/>
      <c r="F738" s="73"/>
      <c r="G738" s="27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  <c r="AD738" s="73"/>
      <c r="AE738" s="73"/>
      <c r="AF738" s="73"/>
      <c r="AG738" s="73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</row>
    <row r="739" ht="13.5" customHeight="1">
      <c r="A739" s="1"/>
      <c r="B739" s="22"/>
      <c r="C739" s="73"/>
      <c r="D739" s="73"/>
      <c r="E739" s="24"/>
      <c r="F739" s="73"/>
      <c r="G739" s="27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  <c r="AD739" s="73"/>
      <c r="AE739" s="73"/>
      <c r="AF739" s="73"/>
      <c r="AG739" s="73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</row>
    <row r="740" ht="13.5" customHeight="1">
      <c r="A740" s="1"/>
      <c r="B740" s="22"/>
      <c r="C740" s="73"/>
      <c r="D740" s="73"/>
      <c r="E740" s="24"/>
      <c r="F740" s="73"/>
      <c r="G740" s="27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  <c r="AD740" s="73"/>
      <c r="AE740" s="73"/>
      <c r="AF740" s="73"/>
      <c r="AG740" s="73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</row>
    <row r="741" ht="13.5" customHeight="1">
      <c r="A741" s="1"/>
      <c r="B741" s="22"/>
      <c r="C741" s="73"/>
      <c r="D741" s="73"/>
      <c r="E741" s="24"/>
      <c r="F741" s="73"/>
      <c r="G741" s="27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  <c r="AD741" s="73"/>
      <c r="AE741" s="73"/>
      <c r="AF741" s="73"/>
      <c r="AG741" s="73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</row>
    <row r="742" ht="13.5" customHeight="1">
      <c r="A742" s="1"/>
      <c r="B742" s="22"/>
      <c r="C742" s="73"/>
      <c r="D742" s="73"/>
      <c r="E742" s="24"/>
      <c r="F742" s="73"/>
      <c r="G742" s="27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  <c r="AD742" s="73"/>
      <c r="AE742" s="73"/>
      <c r="AF742" s="73"/>
      <c r="AG742" s="73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</row>
    <row r="743" ht="13.5" customHeight="1">
      <c r="A743" s="1"/>
      <c r="B743" s="22"/>
      <c r="C743" s="73"/>
      <c r="D743" s="73"/>
      <c r="E743" s="24"/>
      <c r="F743" s="73"/>
      <c r="G743" s="27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  <c r="AD743" s="73"/>
      <c r="AE743" s="73"/>
      <c r="AF743" s="73"/>
      <c r="AG743" s="73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</row>
    <row r="744" ht="13.5" customHeight="1">
      <c r="A744" s="1"/>
      <c r="B744" s="22"/>
      <c r="C744" s="73"/>
      <c r="D744" s="73"/>
      <c r="E744" s="24"/>
      <c r="F744" s="73"/>
      <c r="G744" s="27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</row>
    <row r="745" ht="13.5" customHeight="1">
      <c r="A745" s="1"/>
      <c r="B745" s="22"/>
      <c r="C745" s="73"/>
      <c r="D745" s="73"/>
      <c r="E745" s="24"/>
      <c r="F745" s="73"/>
      <c r="G745" s="27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  <c r="AD745" s="73"/>
      <c r="AE745" s="73"/>
      <c r="AF745" s="73"/>
      <c r="AG745" s="73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</row>
    <row r="746" ht="13.5" customHeight="1">
      <c r="A746" s="1"/>
      <c r="B746" s="22"/>
      <c r="C746" s="73"/>
      <c r="D746" s="73"/>
      <c r="E746" s="24"/>
      <c r="F746" s="73"/>
      <c r="G746" s="27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  <c r="AD746" s="73"/>
      <c r="AE746" s="73"/>
      <c r="AF746" s="73"/>
      <c r="AG746" s="73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</row>
    <row r="747" ht="13.5" customHeight="1">
      <c r="A747" s="1"/>
      <c r="B747" s="22"/>
      <c r="C747" s="73"/>
      <c r="D747" s="73"/>
      <c r="E747" s="24"/>
      <c r="F747" s="73"/>
      <c r="G747" s="27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  <c r="AD747" s="73"/>
      <c r="AE747" s="73"/>
      <c r="AF747" s="73"/>
      <c r="AG747" s="73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</row>
    <row r="748" ht="13.5" customHeight="1">
      <c r="A748" s="1"/>
      <c r="B748" s="22"/>
      <c r="C748" s="73"/>
      <c r="D748" s="73"/>
      <c r="E748" s="24"/>
      <c r="F748" s="73"/>
      <c r="G748" s="27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  <c r="AD748" s="73"/>
      <c r="AE748" s="73"/>
      <c r="AF748" s="73"/>
      <c r="AG748" s="73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</row>
    <row r="749" ht="13.5" customHeight="1">
      <c r="A749" s="1"/>
      <c r="B749" s="22"/>
      <c r="C749" s="73"/>
      <c r="D749" s="73"/>
      <c r="E749" s="24"/>
      <c r="F749" s="73"/>
      <c r="G749" s="27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  <c r="AD749" s="73"/>
      <c r="AE749" s="73"/>
      <c r="AF749" s="73"/>
      <c r="AG749" s="73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</row>
    <row r="750" ht="13.5" customHeight="1">
      <c r="A750" s="1"/>
      <c r="B750" s="22"/>
      <c r="C750" s="73"/>
      <c r="D750" s="73"/>
      <c r="E750" s="24"/>
      <c r="F750" s="73"/>
      <c r="G750" s="27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  <c r="AD750" s="73"/>
      <c r="AE750" s="73"/>
      <c r="AF750" s="73"/>
      <c r="AG750" s="73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</row>
    <row r="751" ht="13.5" customHeight="1">
      <c r="A751" s="1"/>
      <c r="B751" s="22"/>
      <c r="C751" s="73"/>
      <c r="D751" s="73"/>
      <c r="E751" s="24"/>
      <c r="F751" s="73"/>
      <c r="G751" s="27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  <c r="AD751" s="73"/>
      <c r="AE751" s="73"/>
      <c r="AF751" s="73"/>
      <c r="AG751" s="73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</row>
    <row r="752" ht="13.5" customHeight="1">
      <c r="A752" s="1"/>
      <c r="B752" s="22"/>
      <c r="C752" s="73"/>
      <c r="D752" s="73"/>
      <c r="E752" s="24"/>
      <c r="F752" s="73"/>
      <c r="G752" s="27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  <c r="AD752" s="73"/>
      <c r="AE752" s="73"/>
      <c r="AF752" s="73"/>
      <c r="AG752" s="73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</row>
    <row r="753" ht="13.5" customHeight="1">
      <c r="A753" s="1"/>
      <c r="B753" s="22"/>
      <c r="C753" s="73"/>
      <c r="D753" s="73"/>
      <c r="E753" s="24"/>
      <c r="F753" s="73"/>
      <c r="G753" s="27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  <c r="AD753" s="73"/>
      <c r="AE753" s="73"/>
      <c r="AF753" s="73"/>
      <c r="AG753" s="73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</row>
    <row r="754" ht="13.5" customHeight="1">
      <c r="A754" s="1"/>
      <c r="B754" s="22"/>
      <c r="C754" s="73"/>
      <c r="D754" s="73"/>
      <c r="E754" s="24"/>
      <c r="F754" s="73"/>
      <c r="G754" s="27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  <c r="AD754" s="73"/>
      <c r="AE754" s="73"/>
      <c r="AF754" s="73"/>
      <c r="AG754" s="73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</row>
    <row r="755" ht="13.5" customHeight="1">
      <c r="A755" s="1"/>
      <c r="B755" s="22"/>
      <c r="C755" s="73"/>
      <c r="D755" s="73"/>
      <c r="E755" s="24"/>
      <c r="F755" s="73"/>
      <c r="G755" s="27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  <c r="AD755" s="73"/>
      <c r="AE755" s="73"/>
      <c r="AF755" s="73"/>
      <c r="AG755" s="73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</row>
    <row r="756" ht="13.5" customHeight="1">
      <c r="A756" s="1"/>
      <c r="B756" s="22"/>
      <c r="C756" s="73"/>
      <c r="D756" s="73"/>
      <c r="E756" s="24"/>
      <c r="F756" s="73"/>
      <c r="G756" s="27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  <c r="AD756" s="73"/>
      <c r="AE756" s="73"/>
      <c r="AF756" s="73"/>
      <c r="AG756" s="73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</row>
    <row r="757" ht="13.5" customHeight="1">
      <c r="A757" s="1"/>
      <c r="B757" s="22"/>
      <c r="C757" s="73"/>
      <c r="D757" s="73"/>
      <c r="E757" s="24"/>
      <c r="F757" s="73"/>
      <c r="G757" s="27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  <c r="AD757" s="73"/>
      <c r="AE757" s="73"/>
      <c r="AF757" s="73"/>
      <c r="AG757" s="73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</row>
    <row r="758" ht="13.5" customHeight="1">
      <c r="A758" s="1"/>
      <c r="B758" s="22"/>
      <c r="C758" s="73"/>
      <c r="D758" s="73"/>
      <c r="E758" s="24"/>
      <c r="F758" s="73"/>
      <c r="G758" s="27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  <c r="AD758" s="73"/>
      <c r="AE758" s="73"/>
      <c r="AF758" s="73"/>
      <c r="AG758" s="73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</row>
    <row r="759" ht="13.5" customHeight="1">
      <c r="A759" s="1"/>
      <c r="B759" s="22"/>
      <c r="C759" s="73"/>
      <c r="D759" s="73"/>
      <c r="E759" s="24"/>
      <c r="F759" s="73"/>
      <c r="G759" s="27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  <c r="AD759" s="73"/>
      <c r="AE759" s="73"/>
      <c r="AF759" s="73"/>
      <c r="AG759" s="73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</row>
    <row r="760" ht="13.5" customHeight="1">
      <c r="A760" s="1"/>
      <c r="B760" s="22"/>
      <c r="C760" s="73"/>
      <c r="D760" s="73"/>
      <c r="E760" s="24"/>
      <c r="F760" s="73"/>
      <c r="G760" s="27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  <c r="AD760" s="73"/>
      <c r="AE760" s="73"/>
      <c r="AF760" s="73"/>
      <c r="AG760" s="73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</row>
    <row r="761" ht="13.5" customHeight="1">
      <c r="A761" s="1"/>
      <c r="B761" s="22"/>
      <c r="C761" s="73"/>
      <c r="D761" s="73"/>
      <c r="E761" s="24"/>
      <c r="F761" s="73"/>
      <c r="G761" s="27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  <c r="AD761" s="73"/>
      <c r="AE761" s="73"/>
      <c r="AF761" s="73"/>
      <c r="AG761" s="73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</row>
    <row r="762" ht="13.5" customHeight="1">
      <c r="A762" s="1"/>
      <c r="B762" s="22"/>
      <c r="C762" s="73"/>
      <c r="D762" s="73"/>
      <c r="E762" s="24"/>
      <c r="F762" s="73"/>
      <c r="G762" s="27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  <c r="AD762" s="73"/>
      <c r="AE762" s="73"/>
      <c r="AF762" s="73"/>
      <c r="AG762" s="73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</row>
    <row r="763" ht="13.5" customHeight="1">
      <c r="A763" s="1"/>
      <c r="B763" s="22"/>
      <c r="C763" s="73"/>
      <c r="D763" s="73"/>
      <c r="E763" s="24"/>
      <c r="F763" s="73"/>
      <c r="G763" s="27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  <c r="AD763" s="73"/>
      <c r="AE763" s="73"/>
      <c r="AF763" s="73"/>
      <c r="AG763" s="73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</row>
    <row r="764" ht="13.5" customHeight="1">
      <c r="A764" s="1"/>
      <c r="B764" s="22"/>
      <c r="C764" s="73"/>
      <c r="D764" s="73"/>
      <c r="E764" s="24"/>
      <c r="F764" s="73"/>
      <c r="G764" s="27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  <c r="AD764" s="73"/>
      <c r="AE764" s="73"/>
      <c r="AF764" s="73"/>
      <c r="AG764" s="73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</row>
    <row r="765" ht="13.5" customHeight="1">
      <c r="A765" s="1"/>
      <c r="B765" s="22"/>
      <c r="C765" s="73"/>
      <c r="D765" s="73"/>
      <c r="E765" s="24"/>
      <c r="F765" s="73"/>
      <c r="G765" s="27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  <c r="AD765" s="73"/>
      <c r="AE765" s="73"/>
      <c r="AF765" s="73"/>
      <c r="AG765" s="73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</row>
    <row r="766" ht="13.5" customHeight="1">
      <c r="A766" s="1"/>
      <c r="B766" s="22"/>
      <c r="C766" s="73"/>
      <c r="D766" s="73"/>
      <c r="E766" s="24"/>
      <c r="F766" s="73"/>
      <c r="G766" s="27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  <c r="AD766" s="73"/>
      <c r="AE766" s="73"/>
      <c r="AF766" s="73"/>
      <c r="AG766" s="73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</row>
    <row r="767" ht="13.5" customHeight="1">
      <c r="A767" s="1"/>
      <c r="B767" s="22"/>
      <c r="C767" s="73"/>
      <c r="D767" s="73"/>
      <c r="E767" s="24"/>
      <c r="F767" s="73"/>
      <c r="G767" s="27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  <c r="AD767" s="73"/>
      <c r="AE767" s="73"/>
      <c r="AF767" s="73"/>
      <c r="AG767" s="73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</row>
    <row r="768" ht="13.5" customHeight="1">
      <c r="A768" s="1"/>
      <c r="B768" s="22"/>
      <c r="C768" s="73"/>
      <c r="D768" s="73"/>
      <c r="E768" s="24"/>
      <c r="F768" s="73"/>
      <c r="G768" s="27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  <c r="AD768" s="73"/>
      <c r="AE768" s="73"/>
      <c r="AF768" s="73"/>
      <c r="AG768" s="73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</row>
    <row r="769" ht="13.5" customHeight="1">
      <c r="A769" s="1"/>
      <c r="B769" s="22"/>
      <c r="C769" s="73"/>
      <c r="D769" s="73"/>
      <c r="E769" s="24"/>
      <c r="F769" s="73"/>
      <c r="G769" s="27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  <c r="AD769" s="73"/>
      <c r="AE769" s="73"/>
      <c r="AF769" s="73"/>
      <c r="AG769" s="73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</row>
    <row r="770" ht="13.5" customHeight="1">
      <c r="A770" s="1"/>
      <c r="B770" s="22"/>
      <c r="C770" s="73"/>
      <c r="D770" s="73"/>
      <c r="E770" s="24"/>
      <c r="F770" s="73"/>
      <c r="G770" s="27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  <c r="AD770" s="73"/>
      <c r="AE770" s="73"/>
      <c r="AF770" s="73"/>
      <c r="AG770" s="73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</row>
    <row r="771" ht="13.5" customHeight="1">
      <c r="A771" s="1"/>
      <c r="B771" s="22"/>
      <c r="C771" s="73"/>
      <c r="D771" s="73"/>
      <c r="E771" s="24"/>
      <c r="F771" s="73"/>
      <c r="G771" s="27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  <c r="AD771" s="73"/>
      <c r="AE771" s="73"/>
      <c r="AF771" s="73"/>
      <c r="AG771" s="73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</row>
    <row r="772" ht="13.5" customHeight="1">
      <c r="A772" s="1"/>
      <c r="B772" s="22"/>
      <c r="C772" s="73"/>
      <c r="D772" s="73"/>
      <c r="E772" s="24"/>
      <c r="F772" s="73"/>
      <c r="G772" s="27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  <c r="AD772" s="73"/>
      <c r="AE772" s="73"/>
      <c r="AF772" s="73"/>
      <c r="AG772" s="73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</row>
    <row r="773" ht="13.5" customHeight="1">
      <c r="A773" s="1"/>
      <c r="B773" s="22"/>
      <c r="C773" s="73"/>
      <c r="D773" s="73"/>
      <c r="E773" s="24"/>
      <c r="F773" s="73"/>
      <c r="G773" s="27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  <c r="AD773" s="73"/>
      <c r="AE773" s="73"/>
      <c r="AF773" s="73"/>
      <c r="AG773" s="73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</row>
    <row r="774" ht="13.5" customHeight="1">
      <c r="A774" s="1"/>
      <c r="B774" s="22"/>
      <c r="C774" s="73"/>
      <c r="D774" s="73"/>
      <c r="E774" s="24"/>
      <c r="F774" s="73"/>
      <c r="G774" s="27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  <c r="AD774" s="73"/>
      <c r="AE774" s="73"/>
      <c r="AF774" s="73"/>
      <c r="AG774" s="73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</row>
    <row r="775" ht="13.5" customHeight="1">
      <c r="A775" s="1"/>
      <c r="B775" s="22"/>
      <c r="C775" s="73"/>
      <c r="D775" s="73"/>
      <c r="E775" s="24"/>
      <c r="F775" s="73"/>
      <c r="G775" s="27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  <c r="AD775" s="73"/>
      <c r="AE775" s="73"/>
      <c r="AF775" s="73"/>
      <c r="AG775" s="73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</row>
    <row r="776" ht="13.5" customHeight="1">
      <c r="A776" s="1"/>
      <c r="B776" s="22"/>
      <c r="C776" s="73"/>
      <c r="D776" s="73"/>
      <c r="E776" s="24"/>
      <c r="F776" s="73"/>
      <c r="G776" s="27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  <c r="AD776" s="73"/>
      <c r="AE776" s="73"/>
      <c r="AF776" s="73"/>
      <c r="AG776" s="73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</row>
    <row r="777" ht="13.5" customHeight="1">
      <c r="A777" s="1"/>
      <c r="B777" s="22"/>
      <c r="C777" s="73"/>
      <c r="D777" s="73"/>
      <c r="E777" s="24"/>
      <c r="F777" s="73"/>
      <c r="G777" s="27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  <c r="AD777" s="73"/>
      <c r="AE777" s="73"/>
      <c r="AF777" s="73"/>
      <c r="AG777" s="73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</row>
    <row r="778" ht="13.5" customHeight="1">
      <c r="A778" s="1"/>
      <c r="B778" s="22"/>
      <c r="C778" s="73"/>
      <c r="D778" s="73"/>
      <c r="E778" s="24"/>
      <c r="F778" s="73"/>
      <c r="G778" s="27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  <c r="AD778" s="73"/>
      <c r="AE778" s="73"/>
      <c r="AF778" s="73"/>
      <c r="AG778" s="73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</row>
    <row r="779" ht="13.5" customHeight="1">
      <c r="A779" s="1"/>
      <c r="B779" s="22"/>
      <c r="C779" s="73"/>
      <c r="D779" s="73"/>
      <c r="E779" s="24"/>
      <c r="F779" s="73"/>
      <c r="G779" s="27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  <c r="AD779" s="73"/>
      <c r="AE779" s="73"/>
      <c r="AF779" s="73"/>
      <c r="AG779" s="73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</row>
    <row r="780" ht="13.5" customHeight="1">
      <c r="A780" s="1"/>
      <c r="B780" s="22"/>
      <c r="C780" s="73"/>
      <c r="D780" s="73"/>
      <c r="E780" s="24"/>
      <c r="F780" s="73"/>
      <c r="G780" s="27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  <c r="AD780" s="73"/>
      <c r="AE780" s="73"/>
      <c r="AF780" s="73"/>
      <c r="AG780" s="73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</row>
    <row r="781" ht="13.5" customHeight="1">
      <c r="A781" s="1"/>
      <c r="B781" s="22"/>
      <c r="C781" s="73"/>
      <c r="D781" s="73"/>
      <c r="E781" s="24"/>
      <c r="F781" s="73"/>
      <c r="G781" s="27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  <c r="AD781" s="73"/>
      <c r="AE781" s="73"/>
      <c r="AF781" s="73"/>
      <c r="AG781" s="73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</row>
    <row r="782" ht="13.5" customHeight="1">
      <c r="A782" s="1"/>
      <c r="B782" s="22"/>
      <c r="C782" s="73"/>
      <c r="D782" s="73"/>
      <c r="E782" s="24"/>
      <c r="F782" s="73"/>
      <c r="G782" s="27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  <c r="AD782" s="73"/>
      <c r="AE782" s="73"/>
      <c r="AF782" s="73"/>
      <c r="AG782" s="73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</row>
    <row r="783" ht="13.5" customHeight="1">
      <c r="A783" s="1"/>
      <c r="B783" s="22"/>
      <c r="C783" s="73"/>
      <c r="D783" s="73"/>
      <c r="E783" s="24"/>
      <c r="F783" s="73"/>
      <c r="G783" s="27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  <c r="AD783" s="73"/>
      <c r="AE783" s="73"/>
      <c r="AF783" s="73"/>
      <c r="AG783" s="73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</row>
    <row r="784" ht="13.5" customHeight="1">
      <c r="A784" s="1"/>
      <c r="B784" s="22"/>
      <c r="C784" s="73"/>
      <c r="D784" s="73"/>
      <c r="E784" s="24"/>
      <c r="F784" s="73"/>
      <c r="G784" s="27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  <c r="AD784" s="73"/>
      <c r="AE784" s="73"/>
      <c r="AF784" s="73"/>
      <c r="AG784" s="73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</row>
    <row r="785" ht="13.5" customHeight="1">
      <c r="A785" s="1"/>
      <c r="B785" s="22"/>
      <c r="C785" s="73"/>
      <c r="D785" s="73"/>
      <c r="E785" s="24"/>
      <c r="F785" s="73"/>
      <c r="G785" s="27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  <c r="AD785" s="73"/>
      <c r="AE785" s="73"/>
      <c r="AF785" s="73"/>
      <c r="AG785" s="73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</row>
    <row r="786" ht="13.5" customHeight="1">
      <c r="A786" s="1"/>
      <c r="B786" s="22"/>
      <c r="C786" s="73"/>
      <c r="D786" s="73"/>
      <c r="E786" s="24"/>
      <c r="F786" s="73"/>
      <c r="G786" s="27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  <c r="AD786" s="73"/>
      <c r="AE786" s="73"/>
      <c r="AF786" s="73"/>
      <c r="AG786" s="73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</row>
    <row r="787" ht="13.5" customHeight="1">
      <c r="A787" s="1"/>
      <c r="B787" s="22"/>
      <c r="C787" s="73"/>
      <c r="D787" s="73"/>
      <c r="E787" s="24"/>
      <c r="F787" s="73"/>
      <c r="G787" s="27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  <c r="AD787" s="73"/>
      <c r="AE787" s="73"/>
      <c r="AF787" s="73"/>
      <c r="AG787" s="73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</row>
    <row r="788" ht="13.5" customHeight="1">
      <c r="A788" s="1"/>
      <c r="B788" s="22"/>
      <c r="C788" s="73"/>
      <c r="D788" s="73"/>
      <c r="E788" s="24"/>
      <c r="F788" s="73"/>
      <c r="G788" s="27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  <c r="AD788" s="73"/>
      <c r="AE788" s="73"/>
      <c r="AF788" s="73"/>
      <c r="AG788" s="73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</row>
    <row r="789" ht="13.5" customHeight="1">
      <c r="A789" s="1"/>
      <c r="B789" s="22"/>
      <c r="C789" s="73"/>
      <c r="D789" s="73"/>
      <c r="E789" s="24"/>
      <c r="F789" s="73"/>
      <c r="G789" s="27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  <c r="AD789" s="73"/>
      <c r="AE789" s="73"/>
      <c r="AF789" s="73"/>
      <c r="AG789" s="73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</row>
    <row r="790" ht="13.5" customHeight="1">
      <c r="A790" s="1"/>
      <c r="B790" s="22"/>
      <c r="C790" s="73"/>
      <c r="D790" s="73"/>
      <c r="E790" s="24"/>
      <c r="F790" s="73"/>
      <c r="G790" s="27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  <c r="AD790" s="73"/>
      <c r="AE790" s="73"/>
      <c r="AF790" s="73"/>
      <c r="AG790" s="73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</row>
    <row r="791" ht="13.5" customHeight="1">
      <c r="A791" s="1"/>
      <c r="B791" s="22"/>
      <c r="C791" s="73"/>
      <c r="D791" s="73"/>
      <c r="E791" s="24"/>
      <c r="F791" s="73"/>
      <c r="G791" s="27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  <c r="AD791" s="73"/>
      <c r="AE791" s="73"/>
      <c r="AF791" s="73"/>
      <c r="AG791" s="73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</row>
    <row r="792" ht="13.5" customHeight="1">
      <c r="A792" s="1"/>
      <c r="B792" s="22"/>
      <c r="C792" s="73"/>
      <c r="D792" s="73"/>
      <c r="E792" s="24"/>
      <c r="F792" s="73"/>
      <c r="G792" s="27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  <c r="AD792" s="73"/>
      <c r="AE792" s="73"/>
      <c r="AF792" s="73"/>
      <c r="AG792" s="73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</row>
    <row r="793" ht="13.5" customHeight="1">
      <c r="A793" s="1"/>
      <c r="B793" s="22"/>
      <c r="C793" s="73"/>
      <c r="D793" s="73"/>
      <c r="E793" s="24"/>
      <c r="F793" s="73"/>
      <c r="G793" s="27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  <c r="AD793" s="73"/>
      <c r="AE793" s="73"/>
      <c r="AF793" s="73"/>
      <c r="AG793" s="73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</row>
    <row r="794" ht="13.5" customHeight="1">
      <c r="A794" s="1"/>
      <c r="B794" s="22"/>
      <c r="C794" s="73"/>
      <c r="D794" s="73"/>
      <c r="E794" s="24"/>
      <c r="F794" s="73"/>
      <c r="G794" s="27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  <c r="AD794" s="73"/>
      <c r="AE794" s="73"/>
      <c r="AF794" s="73"/>
      <c r="AG794" s="73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</row>
    <row r="795" ht="13.5" customHeight="1">
      <c r="A795" s="1"/>
      <c r="B795" s="22"/>
      <c r="C795" s="73"/>
      <c r="D795" s="73"/>
      <c r="E795" s="24"/>
      <c r="F795" s="73"/>
      <c r="G795" s="27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  <c r="AD795" s="73"/>
      <c r="AE795" s="73"/>
      <c r="AF795" s="73"/>
      <c r="AG795" s="73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</row>
    <row r="796" ht="13.5" customHeight="1">
      <c r="A796" s="1"/>
      <c r="B796" s="22"/>
      <c r="C796" s="73"/>
      <c r="D796" s="73"/>
      <c r="E796" s="24"/>
      <c r="F796" s="73"/>
      <c r="G796" s="27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  <c r="AD796" s="73"/>
      <c r="AE796" s="73"/>
      <c r="AF796" s="73"/>
      <c r="AG796" s="73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</row>
    <row r="797" ht="13.5" customHeight="1">
      <c r="A797" s="1"/>
      <c r="B797" s="22"/>
      <c r="C797" s="73"/>
      <c r="D797" s="73"/>
      <c r="E797" s="24"/>
      <c r="F797" s="73"/>
      <c r="G797" s="27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  <c r="AD797" s="73"/>
      <c r="AE797" s="73"/>
      <c r="AF797" s="73"/>
      <c r="AG797" s="73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</row>
    <row r="798" ht="13.5" customHeight="1">
      <c r="A798" s="1"/>
      <c r="B798" s="22"/>
      <c r="C798" s="73"/>
      <c r="D798" s="73"/>
      <c r="E798" s="24"/>
      <c r="F798" s="73"/>
      <c r="G798" s="27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  <c r="AD798" s="73"/>
      <c r="AE798" s="73"/>
      <c r="AF798" s="73"/>
      <c r="AG798" s="73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</row>
    <row r="799" ht="13.5" customHeight="1">
      <c r="A799" s="1"/>
      <c r="B799" s="22"/>
      <c r="C799" s="73"/>
      <c r="D799" s="73"/>
      <c r="E799" s="24"/>
      <c r="F799" s="73"/>
      <c r="G799" s="27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  <c r="AD799" s="73"/>
      <c r="AE799" s="73"/>
      <c r="AF799" s="73"/>
      <c r="AG799" s="73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</row>
    <row r="800" ht="13.5" customHeight="1">
      <c r="A800" s="1"/>
      <c r="B800" s="22"/>
      <c r="C800" s="73"/>
      <c r="D800" s="73"/>
      <c r="E800" s="24"/>
      <c r="F800" s="73"/>
      <c r="G800" s="27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  <c r="AD800" s="73"/>
      <c r="AE800" s="73"/>
      <c r="AF800" s="73"/>
      <c r="AG800" s="73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</row>
    <row r="801" ht="13.5" customHeight="1">
      <c r="A801" s="1"/>
      <c r="B801" s="22"/>
      <c r="C801" s="73"/>
      <c r="D801" s="73"/>
      <c r="E801" s="24"/>
      <c r="F801" s="73"/>
      <c r="G801" s="27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  <c r="AD801" s="73"/>
      <c r="AE801" s="73"/>
      <c r="AF801" s="73"/>
      <c r="AG801" s="73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</row>
    <row r="802" ht="13.5" customHeight="1">
      <c r="A802" s="1"/>
      <c r="B802" s="22"/>
      <c r="C802" s="73"/>
      <c r="D802" s="73"/>
      <c r="E802" s="24"/>
      <c r="F802" s="73"/>
      <c r="G802" s="27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  <c r="AD802" s="73"/>
      <c r="AE802" s="73"/>
      <c r="AF802" s="73"/>
      <c r="AG802" s="73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</row>
    <row r="803" ht="13.5" customHeight="1">
      <c r="A803" s="1"/>
      <c r="B803" s="22"/>
      <c r="C803" s="73"/>
      <c r="D803" s="73"/>
      <c r="E803" s="24"/>
      <c r="F803" s="73"/>
      <c r="G803" s="27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  <c r="AD803" s="73"/>
      <c r="AE803" s="73"/>
      <c r="AF803" s="73"/>
      <c r="AG803" s="73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</row>
    <row r="804" ht="13.5" customHeight="1">
      <c r="A804" s="1"/>
      <c r="B804" s="22"/>
      <c r="C804" s="73"/>
      <c r="D804" s="73"/>
      <c r="E804" s="24"/>
      <c r="F804" s="73"/>
      <c r="G804" s="27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  <c r="AD804" s="73"/>
      <c r="AE804" s="73"/>
      <c r="AF804" s="73"/>
      <c r="AG804" s="73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</row>
    <row r="805" ht="13.5" customHeight="1">
      <c r="A805" s="1"/>
      <c r="B805" s="22"/>
      <c r="C805" s="73"/>
      <c r="D805" s="73"/>
      <c r="E805" s="24"/>
      <c r="F805" s="73"/>
      <c r="G805" s="27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  <c r="AD805" s="73"/>
      <c r="AE805" s="73"/>
      <c r="AF805" s="73"/>
      <c r="AG805" s="73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</row>
    <row r="806" ht="13.5" customHeight="1">
      <c r="A806" s="1"/>
      <c r="B806" s="22"/>
      <c r="C806" s="73"/>
      <c r="D806" s="73"/>
      <c r="E806" s="24"/>
      <c r="F806" s="73"/>
      <c r="G806" s="27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  <c r="AD806" s="73"/>
      <c r="AE806" s="73"/>
      <c r="AF806" s="73"/>
      <c r="AG806" s="73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</row>
    <row r="807" ht="13.5" customHeight="1">
      <c r="A807" s="1"/>
      <c r="B807" s="22"/>
      <c r="C807" s="73"/>
      <c r="D807" s="73"/>
      <c r="E807" s="24"/>
      <c r="F807" s="73"/>
      <c r="G807" s="27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  <c r="AD807" s="73"/>
      <c r="AE807" s="73"/>
      <c r="AF807" s="73"/>
      <c r="AG807" s="73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</row>
    <row r="808" ht="13.5" customHeight="1">
      <c r="A808" s="1"/>
      <c r="B808" s="22"/>
      <c r="C808" s="73"/>
      <c r="D808" s="73"/>
      <c r="E808" s="24"/>
      <c r="F808" s="73"/>
      <c r="G808" s="27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  <c r="AD808" s="73"/>
      <c r="AE808" s="73"/>
      <c r="AF808" s="73"/>
      <c r="AG808" s="73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</row>
    <row r="809" ht="13.5" customHeight="1">
      <c r="A809" s="1"/>
      <c r="B809" s="22"/>
      <c r="C809" s="73"/>
      <c r="D809" s="73"/>
      <c r="E809" s="24"/>
      <c r="F809" s="73"/>
      <c r="G809" s="27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  <c r="AD809" s="73"/>
      <c r="AE809" s="73"/>
      <c r="AF809" s="73"/>
      <c r="AG809" s="73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</row>
    <row r="810" ht="13.5" customHeight="1">
      <c r="A810" s="1"/>
      <c r="B810" s="22"/>
      <c r="C810" s="73"/>
      <c r="D810" s="73"/>
      <c r="E810" s="24"/>
      <c r="F810" s="73"/>
      <c r="G810" s="27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  <c r="AD810" s="73"/>
      <c r="AE810" s="73"/>
      <c r="AF810" s="73"/>
      <c r="AG810" s="73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</row>
    <row r="811" ht="13.5" customHeight="1">
      <c r="A811" s="1"/>
      <c r="B811" s="22"/>
      <c r="C811" s="73"/>
      <c r="D811" s="73"/>
      <c r="E811" s="24"/>
      <c r="F811" s="73"/>
      <c r="G811" s="27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  <c r="AD811" s="73"/>
      <c r="AE811" s="73"/>
      <c r="AF811" s="73"/>
      <c r="AG811" s="73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</row>
    <row r="812" ht="13.5" customHeight="1">
      <c r="A812" s="1"/>
      <c r="B812" s="22"/>
      <c r="C812" s="73"/>
      <c r="D812" s="73"/>
      <c r="E812" s="24"/>
      <c r="F812" s="73"/>
      <c r="G812" s="27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  <c r="AD812" s="73"/>
      <c r="AE812" s="73"/>
      <c r="AF812" s="73"/>
      <c r="AG812" s="73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</row>
    <row r="813" ht="13.5" customHeight="1">
      <c r="A813" s="1"/>
      <c r="B813" s="22"/>
      <c r="C813" s="73"/>
      <c r="D813" s="73"/>
      <c r="E813" s="24"/>
      <c r="F813" s="73"/>
      <c r="G813" s="27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  <c r="AD813" s="73"/>
      <c r="AE813" s="73"/>
      <c r="AF813" s="73"/>
      <c r="AG813" s="73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</row>
    <row r="814" ht="13.5" customHeight="1">
      <c r="A814" s="1"/>
      <c r="B814" s="22"/>
      <c r="C814" s="73"/>
      <c r="D814" s="73"/>
      <c r="E814" s="24"/>
      <c r="F814" s="73"/>
      <c r="G814" s="27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  <c r="AD814" s="73"/>
      <c r="AE814" s="73"/>
      <c r="AF814" s="73"/>
      <c r="AG814" s="73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</row>
    <row r="815" ht="13.5" customHeight="1">
      <c r="A815" s="1"/>
      <c r="B815" s="22"/>
      <c r="C815" s="73"/>
      <c r="D815" s="73"/>
      <c r="E815" s="24"/>
      <c r="F815" s="73"/>
      <c r="G815" s="27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  <c r="AD815" s="73"/>
      <c r="AE815" s="73"/>
      <c r="AF815" s="73"/>
      <c r="AG815" s="73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</row>
    <row r="816" ht="13.5" customHeight="1">
      <c r="A816" s="1"/>
      <c r="B816" s="22"/>
      <c r="C816" s="73"/>
      <c r="D816" s="73"/>
      <c r="E816" s="24"/>
      <c r="F816" s="73"/>
      <c r="G816" s="27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  <c r="AD816" s="73"/>
      <c r="AE816" s="73"/>
      <c r="AF816" s="73"/>
      <c r="AG816" s="73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</row>
    <row r="817" ht="13.5" customHeight="1">
      <c r="A817" s="1"/>
      <c r="B817" s="22"/>
      <c r="C817" s="73"/>
      <c r="D817" s="73"/>
      <c r="E817" s="24"/>
      <c r="F817" s="73"/>
      <c r="G817" s="27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  <c r="AD817" s="73"/>
      <c r="AE817" s="73"/>
      <c r="AF817" s="73"/>
      <c r="AG817" s="73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</row>
    <row r="818" ht="13.5" customHeight="1">
      <c r="A818" s="1"/>
      <c r="B818" s="22"/>
      <c r="C818" s="73"/>
      <c r="D818" s="73"/>
      <c r="E818" s="24"/>
      <c r="F818" s="73"/>
      <c r="G818" s="27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  <c r="AD818" s="73"/>
      <c r="AE818" s="73"/>
      <c r="AF818" s="73"/>
      <c r="AG818" s="73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</row>
    <row r="819" ht="13.5" customHeight="1">
      <c r="A819" s="1"/>
      <c r="B819" s="22"/>
      <c r="C819" s="73"/>
      <c r="D819" s="73"/>
      <c r="E819" s="24"/>
      <c r="F819" s="73"/>
      <c r="G819" s="27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  <c r="AD819" s="73"/>
      <c r="AE819" s="73"/>
      <c r="AF819" s="73"/>
      <c r="AG819" s="73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</row>
    <row r="820" ht="13.5" customHeight="1">
      <c r="A820" s="1"/>
      <c r="B820" s="22"/>
      <c r="C820" s="73"/>
      <c r="D820" s="73"/>
      <c r="E820" s="24"/>
      <c r="F820" s="73"/>
      <c r="G820" s="27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  <c r="AD820" s="73"/>
      <c r="AE820" s="73"/>
      <c r="AF820" s="73"/>
      <c r="AG820" s="73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</row>
    <row r="821" ht="13.5" customHeight="1">
      <c r="A821" s="1"/>
      <c r="B821" s="22"/>
      <c r="C821" s="73"/>
      <c r="D821" s="73"/>
      <c r="E821" s="24"/>
      <c r="F821" s="73"/>
      <c r="G821" s="27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  <c r="AD821" s="73"/>
      <c r="AE821" s="73"/>
      <c r="AF821" s="73"/>
      <c r="AG821" s="73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</row>
    <row r="822" ht="13.5" customHeight="1">
      <c r="A822" s="1"/>
      <c r="B822" s="22"/>
      <c r="C822" s="73"/>
      <c r="D822" s="73"/>
      <c r="E822" s="24"/>
      <c r="F822" s="73"/>
      <c r="G822" s="27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  <c r="AD822" s="73"/>
      <c r="AE822" s="73"/>
      <c r="AF822" s="73"/>
      <c r="AG822" s="73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</row>
    <row r="823" ht="13.5" customHeight="1">
      <c r="A823" s="1"/>
      <c r="B823" s="22"/>
      <c r="C823" s="73"/>
      <c r="D823" s="73"/>
      <c r="E823" s="24"/>
      <c r="F823" s="73"/>
      <c r="G823" s="27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  <c r="AD823" s="73"/>
      <c r="AE823" s="73"/>
      <c r="AF823" s="73"/>
      <c r="AG823" s="73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</row>
    <row r="824" ht="13.5" customHeight="1">
      <c r="A824" s="1"/>
      <c r="B824" s="22"/>
      <c r="C824" s="73"/>
      <c r="D824" s="73"/>
      <c r="E824" s="24"/>
      <c r="F824" s="73"/>
      <c r="G824" s="27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  <c r="AD824" s="73"/>
      <c r="AE824" s="73"/>
      <c r="AF824" s="73"/>
      <c r="AG824" s="73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</row>
    <row r="825" ht="13.5" customHeight="1">
      <c r="A825" s="1"/>
      <c r="B825" s="22"/>
      <c r="C825" s="73"/>
      <c r="D825" s="73"/>
      <c r="E825" s="24"/>
      <c r="F825" s="73"/>
      <c r="G825" s="27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  <c r="AD825" s="73"/>
      <c r="AE825" s="73"/>
      <c r="AF825" s="73"/>
      <c r="AG825" s="73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</row>
    <row r="826" ht="13.5" customHeight="1">
      <c r="A826" s="1"/>
      <c r="B826" s="22"/>
      <c r="C826" s="73"/>
      <c r="D826" s="73"/>
      <c r="E826" s="24"/>
      <c r="F826" s="73"/>
      <c r="G826" s="27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  <c r="AD826" s="73"/>
      <c r="AE826" s="73"/>
      <c r="AF826" s="73"/>
      <c r="AG826" s="73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</row>
    <row r="827" ht="13.5" customHeight="1">
      <c r="A827" s="1"/>
      <c r="B827" s="22"/>
      <c r="C827" s="73"/>
      <c r="D827" s="73"/>
      <c r="E827" s="24"/>
      <c r="F827" s="73"/>
      <c r="G827" s="27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  <c r="AD827" s="73"/>
      <c r="AE827" s="73"/>
      <c r="AF827" s="73"/>
      <c r="AG827" s="73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</row>
    <row r="828" ht="13.5" customHeight="1">
      <c r="A828" s="1"/>
      <c r="B828" s="22"/>
      <c r="C828" s="73"/>
      <c r="D828" s="73"/>
      <c r="E828" s="24"/>
      <c r="F828" s="73"/>
      <c r="G828" s="27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  <c r="AD828" s="73"/>
      <c r="AE828" s="73"/>
      <c r="AF828" s="73"/>
      <c r="AG828" s="73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</row>
    <row r="829" ht="13.5" customHeight="1">
      <c r="A829" s="1"/>
      <c r="B829" s="22"/>
      <c r="C829" s="73"/>
      <c r="D829" s="73"/>
      <c r="E829" s="24"/>
      <c r="F829" s="73"/>
      <c r="G829" s="27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  <c r="AD829" s="73"/>
      <c r="AE829" s="73"/>
      <c r="AF829" s="73"/>
      <c r="AG829" s="73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</row>
    <row r="830" ht="13.5" customHeight="1">
      <c r="A830" s="1"/>
      <c r="B830" s="22"/>
      <c r="C830" s="73"/>
      <c r="D830" s="73"/>
      <c r="E830" s="24"/>
      <c r="F830" s="73"/>
      <c r="G830" s="27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  <c r="AD830" s="73"/>
      <c r="AE830" s="73"/>
      <c r="AF830" s="73"/>
      <c r="AG830" s="73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</row>
    <row r="831" ht="13.5" customHeight="1">
      <c r="A831" s="1"/>
      <c r="B831" s="22"/>
      <c r="C831" s="73"/>
      <c r="D831" s="73"/>
      <c r="E831" s="24"/>
      <c r="F831" s="73"/>
      <c r="G831" s="27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  <c r="AD831" s="73"/>
      <c r="AE831" s="73"/>
      <c r="AF831" s="73"/>
      <c r="AG831" s="73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</row>
    <row r="832" ht="13.5" customHeight="1">
      <c r="A832" s="1"/>
      <c r="B832" s="22"/>
      <c r="C832" s="73"/>
      <c r="D832" s="73"/>
      <c r="E832" s="24"/>
      <c r="F832" s="73"/>
      <c r="G832" s="27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  <c r="AD832" s="73"/>
      <c r="AE832" s="73"/>
      <c r="AF832" s="73"/>
      <c r="AG832" s="73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</row>
    <row r="833" ht="13.5" customHeight="1">
      <c r="A833" s="1"/>
      <c r="B833" s="22"/>
      <c r="C833" s="73"/>
      <c r="D833" s="73"/>
      <c r="E833" s="24"/>
      <c r="F833" s="73"/>
      <c r="G833" s="27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  <c r="AD833" s="73"/>
      <c r="AE833" s="73"/>
      <c r="AF833" s="73"/>
      <c r="AG833" s="73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</row>
    <row r="834" ht="13.5" customHeight="1">
      <c r="A834" s="1"/>
      <c r="B834" s="22"/>
      <c r="C834" s="73"/>
      <c r="D834" s="73"/>
      <c r="E834" s="24"/>
      <c r="F834" s="73"/>
      <c r="G834" s="27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  <c r="AD834" s="73"/>
      <c r="AE834" s="73"/>
      <c r="AF834" s="73"/>
      <c r="AG834" s="73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</row>
    <row r="835" ht="13.5" customHeight="1">
      <c r="A835" s="1"/>
      <c r="B835" s="22"/>
      <c r="C835" s="73"/>
      <c r="D835" s="73"/>
      <c r="E835" s="24"/>
      <c r="F835" s="73"/>
      <c r="G835" s="27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  <c r="AD835" s="73"/>
      <c r="AE835" s="73"/>
      <c r="AF835" s="73"/>
      <c r="AG835" s="73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</row>
    <row r="836" ht="13.5" customHeight="1">
      <c r="A836" s="1"/>
      <c r="B836" s="22"/>
      <c r="C836" s="73"/>
      <c r="D836" s="73"/>
      <c r="E836" s="24"/>
      <c r="F836" s="73"/>
      <c r="G836" s="27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  <c r="AD836" s="73"/>
      <c r="AE836" s="73"/>
      <c r="AF836" s="73"/>
      <c r="AG836" s="73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</row>
    <row r="837" ht="13.5" customHeight="1">
      <c r="A837" s="1"/>
      <c r="B837" s="22"/>
      <c r="C837" s="73"/>
      <c r="D837" s="73"/>
      <c r="E837" s="24"/>
      <c r="F837" s="73"/>
      <c r="G837" s="27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  <c r="AD837" s="73"/>
      <c r="AE837" s="73"/>
      <c r="AF837" s="73"/>
      <c r="AG837" s="73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</row>
    <row r="838" ht="13.5" customHeight="1">
      <c r="A838" s="1"/>
      <c r="B838" s="22"/>
      <c r="C838" s="73"/>
      <c r="D838" s="73"/>
      <c r="E838" s="24"/>
      <c r="F838" s="73"/>
      <c r="G838" s="27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  <c r="AD838" s="73"/>
      <c r="AE838" s="73"/>
      <c r="AF838" s="73"/>
      <c r="AG838" s="73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</row>
    <row r="839" ht="13.5" customHeight="1">
      <c r="A839" s="1"/>
      <c r="B839" s="22"/>
      <c r="C839" s="73"/>
      <c r="D839" s="73"/>
      <c r="E839" s="24"/>
      <c r="F839" s="73"/>
      <c r="G839" s="27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  <c r="AD839" s="73"/>
      <c r="AE839" s="73"/>
      <c r="AF839" s="73"/>
      <c r="AG839" s="73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</row>
    <row r="840" ht="13.5" customHeight="1">
      <c r="A840" s="1"/>
      <c r="B840" s="22"/>
      <c r="C840" s="73"/>
      <c r="D840" s="73"/>
      <c r="E840" s="24"/>
      <c r="F840" s="73"/>
      <c r="G840" s="27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  <c r="AD840" s="73"/>
      <c r="AE840" s="73"/>
      <c r="AF840" s="73"/>
      <c r="AG840" s="73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</row>
    <row r="841" ht="13.5" customHeight="1">
      <c r="A841" s="1"/>
      <c r="B841" s="22"/>
      <c r="C841" s="73"/>
      <c r="D841" s="73"/>
      <c r="E841" s="24"/>
      <c r="F841" s="73"/>
      <c r="G841" s="27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  <c r="AD841" s="73"/>
      <c r="AE841" s="73"/>
      <c r="AF841" s="73"/>
      <c r="AG841" s="73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</row>
    <row r="842" ht="13.5" customHeight="1">
      <c r="A842" s="1"/>
      <c r="B842" s="22"/>
      <c r="C842" s="73"/>
      <c r="D842" s="73"/>
      <c r="E842" s="24"/>
      <c r="F842" s="73"/>
      <c r="G842" s="27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  <c r="AD842" s="73"/>
      <c r="AE842" s="73"/>
      <c r="AF842" s="73"/>
      <c r="AG842" s="73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</row>
    <row r="843" ht="13.5" customHeight="1">
      <c r="A843" s="1"/>
      <c r="B843" s="22"/>
      <c r="C843" s="73"/>
      <c r="D843" s="73"/>
      <c r="E843" s="24"/>
      <c r="F843" s="73"/>
      <c r="G843" s="27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  <c r="AD843" s="73"/>
      <c r="AE843" s="73"/>
      <c r="AF843" s="73"/>
      <c r="AG843" s="73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</row>
    <row r="844" ht="13.5" customHeight="1">
      <c r="A844" s="1"/>
      <c r="B844" s="22"/>
      <c r="C844" s="73"/>
      <c r="D844" s="73"/>
      <c r="E844" s="24"/>
      <c r="F844" s="73"/>
      <c r="G844" s="27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  <c r="AD844" s="73"/>
      <c r="AE844" s="73"/>
      <c r="AF844" s="73"/>
      <c r="AG844" s="73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</row>
    <row r="845" ht="13.5" customHeight="1">
      <c r="A845" s="1"/>
      <c r="B845" s="22"/>
      <c r="C845" s="73"/>
      <c r="D845" s="73"/>
      <c r="E845" s="24"/>
      <c r="F845" s="73"/>
      <c r="G845" s="27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  <c r="AD845" s="73"/>
      <c r="AE845" s="73"/>
      <c r="AF845" s="73"/>
      <c r="AG845" s="73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</row>
    <row r="846" ht="13.5" customHeight="1">
      <c r="A846" s="1"/>
      <c r="B846" s="22"/>
      <c r="C846" s="73"/>
      <c r="D846" s="73"/>
      <c r="E846" s="24"/>
      <c r="F846" s="73"/>
      <c r="G846" s="27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  <c r="AD846" s="73"/>
      <c r="AE846" s="73"/>
      <c r="AF846" s="73"/>
      <c r="AG846" s="73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</row>
    <row r="847" ht="13.5" customHeight="1">
      <c r="A847" s="1"/>
      <c r="B847" s="22"/>
      <c r="C847" s="73"/>
      <c r="D847" s="73"/>
      <c r="E847" s="24"/>
      <c r="F847" s="73"/>
      <c r="G847" s="27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  <c r="AD847" s="73"/>
      <c r="AE847" s="73"/>
      <c r="AF847" s="73"/>
      <c r="AG847" s="73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</row>
    <row r="848" ht="13.5" customHeight="1">
      <c r="A848" s="1"/>
      <c r="B848" s="22"/>
      <c r="C848" s="73"/>
      <c r="D848" s="73"/>
      <c r="E848" s="24"/>
      <c r="F848" s="73"/>
      <c r="G848" s="27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  <c r="AD848" s="73"/>
      <c r="AE848" s="73"/>
      <c r="AF848" s="73"/>
      <c r="AG848" s="73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</row>
    <row r="849" ht="13.5" customHeight="1">
      <c r="A849" s="1"/>
      <c r="B849" s="22"/>
      <c r="C849" s="73"/>
      <c r="D849" s="73"/>
      <c r="E849" s="24"/>
      <c r="F849" s="73"/>
      <c r="G849" s="27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  <c r="AD849" s="73"/>
      <c r="AE849" s="73"/>
      <c r="AF849" s="73"/>
      <c r="AG849" s="73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</row>
    <row r="850" ht="13.5" customHeight="1">
      <c r="A850" s="1"/>
      <c r="B850" s="22"/>
      <c r="C850" s="73"/>
      <c r="D850" s="73"/>
      <c r="E850" s="24"/>
      <c r="F850" s="73"/>
      <c r="G850" s="27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  <c r="AD850" s="73"/>
      <c r="AE850" s="73"/>
      <c r="AF850" s="73"/>
      <c r="AG850" s="73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</row>
    <row r="851" ht="13.5" customHeight="1">
      <c r="A851" s="1"/>
      <c r="B851" s="22"/>
      <c r="C851" s="73"/>
      <c r="D851" s="73"/>
      <c r="E851" s="24"/>
      <c r="F851" s="73"/>
      <c r="G851" s="27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  <c r="AD851" s="73"/>
      <c r="AE851" s="73"/>
      <c r="AF851" s="73"/>
      <c r="AG851" s="73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</row>
    <row r="852" ht="13.5" customHeight="1">
      <c r="A852" s="1"/>
      <c r="B852" s="22"/>
      <c r="C852" s="73"/>
      <c r="D852" s="73"/>
      <c r="E852" s="24"/>
      <c r="F852" s="73"/>
      <c r="G852" s="27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  <c r="AD852" s="73"/>
      <c r="AE852" s="73"/>
      <c r="AF852" s="73"/>
      <c r="AG852" s="73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</row>
    <row r="853" ht="13.5" customHeight="1">
      <c r="A853" s="1"/>
      <c r="B853" s="22"/>
      <c r="C853" s="73"/>
      <c r="D853" s="73"/>
      <c r="E853" s="24"/>
      <c r="F853" s="73"/>
      <c r="G853" s="27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  <c r="AD853" s="73"/>
      <c r="AE853" s="73"/>
      <c r="AF853" s="73"/>
      <c r="AG853" s="73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</row>
    <row r="854" ht="13.5" customHeight="1">
      <c r="A854" s="1"/>
      <c r="B854" s="22"/>
      <c r="C854" s="73"/>
      <c r="D854" s="73"/>
      <c r="E854" s="24"/>
      <c r="F854" s="73"/>
      <c r="G854" s="27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  <c r="AD854" s="73"/>
      <c r="AE854" s="73"/>
      <c r="AF854" s="73"/>
      <c r="AG854" s="73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</row>
    <row r="855" ht="13.5" customHeight="1">
      <c r="A855" s="1"/>
      <c r="B855" s="22"/>
      <c r="C855" s="73"/>
      <c r="D855" s="73"/>
      <c r="E855" s="24"/>
      <c r="F855" s="73"/>
      <c r="G855" s="27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  <c r="AD855" s="73"/>
      <c r="AE855" s="73"/>
      <c r="AF855" s="73"/>
      <c r="AG855" s="73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</row>
    <row r="856" ht="13.5" customHeight="1">
      <c r="A856" s="1"/>
      <c r="B856" s="22"/>
      <c r="C856" s="73"/>
      <c r="D856" s="73"/>
      <c r="E856" s="24"/>
      <c r="F856" s="73"/>
      <c r="G856" s="27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  <c r="AD856" s="73"/>
      <c r="AE856" s="73"/>
      <c r="AF856" s="73"/>
      <c r="AG856" s="73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</row>
    <row r="857" ht="13.5" customHeight="1">
      <c r="A857" s="1"/>
      <c r="B857" s="22"/>
      <c r="C857" s="73"/>
      <c r="D857" s="73"/>
      <c r="E857" s="24"/>
      <c r="F857" s="73"/>
      <c r="G857" s="27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  <c r="AD857" s="73"/>
      <c r="AE857" s="73"/>
      <c r="AF857" s="73"/>
      <c r="AG857" s="73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</row>
    <row r="858" ht="13.5" customHeight="1">
      <c r="A858" s="1"/>
      <c r="B858" s="22"/>
      <c r="C858" s="73"/>
      <c r="D858" s="73"/>
      <c r="E858" s="24"/>
      <c r="F858" s="73"/>
      <c r="G858" s="27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  <c r="AD858" s="73"/>
      <c r="AE858" s="73"/>
      <c r="AF858" s="73"/>
      <c r="AG858" s="73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</row>
    <row r="859" ht="13.5" customHeight="1">
      <c r="A859" s="1"/>
      <c r="B859" s="22"/>
      <c r="C859" s="73"/>
      <c r="D859" s="73"/>
      <c r="E859" s="24"/>
      <c r="F859" s="73"/>
      <c r="G859" s="27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  <c r="AD859" s="73"/>
      <c r="AE859" s="73"/>
      <c r="AF859" s="73"/>
      <c r="AG859" s="73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</row>
    <row r="860" ht="13.5" customHeight="1">
      <c r="A860" s="1"/>
      <c r="B860" s="22"/>
      <c r="C860" s="73"/>
      <c r="D860" s="73"/>
      <c r="E860" s="24"/>
      <c r="F860" s="73"/>
      <c r="G860" s="27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  <c r="AD860" s="73"/>
      <c r="AE860" s="73"/>
      <c r="AF860" s="73"/>
      <c r="AG860" s="73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</row>
    <row r="861" ht="13.5" customHeight="1">
      <c r="A861" s="1"/>
      <c r="B861" s="22"/>
      <c r="C861" s="73"/>
      <c r="D861" s="73"/>
      <c r="E861" s="24"/>
      <c r="F861" s="73"/>
      <c r="G861" s="27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  <c r="AD861" s="73"/>
      <c r="AE861" s="73"/>
      <c r="AF861" s="73"/>
      <c r="AG861" s="73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</row>
    <row r="862" ht="13.5" customHeight="1">
      <c r="A862" s="1"/>
      <c r="B862" s="22"/>
      <c r="C862" s="73"/>
      <c r="D862" s="73"/>
      <c r="E862" s="24"/>
      <c r="F862" s="73"/>
      <c r="G862" s="27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  <c r="AD862" s="73"/>
      <c r="AE862" s="73"/>
      <c r="AF862" s="73"/>
      <c r="AG862" s="73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</row>
    <row r="863" ht="13.5" customHeight="1">
      <c r="A863" s="1"/>
      <c r="B863" s="22"/>
      <c r="C863" s="73"/>
      <c r="D863" s="73"/>
      <c r="E863" s="24"/>
      <c r="F863" s="73"/>
      <c r="G863" s="27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  <c r="AD863" s="73"/>
      <c r="AE863" s="73"/>
      <c r="AF863" s="73"/>
      <c r="AG863" s="73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</row>
    <row r="864" ht="13.5" customHeight="1">
      <c r="A864" s="1"/>
      <c r="B864" s="22"/>
      <c r="C864" s="73"/>
      <c r="D864" s="73"/>
      <c r="E864" s="24"/>
      <c r="F864" s="73"/>
      <c r="G864" s="27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  <c r="AD864" s="73"/>
      <c r="AE864" s="73"/>
      <c r="AF864" s="73"/>
      <c r="AG864" s="73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</row>
    <row r="865" ht="13.5" customHeight="1">
      <c r="A865" s="1"/>
      <c r="B865" s="22"/>
      <c r="C865" s="73"/>
      <c r="D865" s="73"/>
      <c r="E865" s="24"/>
      <c r="F865" s="73"/>
      <c r="G865" s="27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  <c r="AD865" s="73"/>
      <c r="AE865" s="73"/>
      <c r="AF865" s="73"/>
      <c r="AG865" s="73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</row>
    <row r="866" ht="13.5" customHeight="1">
      <c r="A866" s="1"/>
      <c r="B866" s="22"/>
      <c r="C866" s="73"/>
      <c r="D866" s="73"/>
      <c r="E866" s="24"/>
      <c r="F866" s="73"/>
      <c r="G866" s="27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  <c r="AD866" s="73"/>
      <c r="AE866" s="73"/>
      <c r="AF866" s="73"/>
      <c r="AG866" s="73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</row>
    <row r="867" ht="13.5" customHeight="1">
      <c r="A867" s="1"/>
      <c r="B867" s="22"/>
      <c r="C867" s="73"/>
      <c r="D867" s="73"/>
      <c r="E867" s="24"/>
      <c r="F867" s="73"/>
      <c r="G867" s="27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  <c r="AD867" s="73"/>
      <c r="AE867" s="73"/>
      <c r="AF867" s="73"/>
      <c r="AG867" s="73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</row>
    <row r="868" ht="13.5" customHeight="1">
      <c r="A868" s="1"/>
      <c r="B868" s="22"/>
      <c r="C868" s="73"/>
      <c r="D868" s="73"/>
      <c r="E868" s="24"/>
      <c r="F868" s="73"/>
      <c r="G868" s="27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  <c r="AD868" s="73"/>
      <c r="AE868" s="73"/>
      <c r="AF868" s="73"/>
      <c r="AG868" s="73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</row>
    <row r="869" ht="13.5" customHeight="1">
      <c r="A869" s="1"/>
      <c r="B869" s="22"/>
      <c r="C869" s="73"/>
      <c r="D869" s="73"/>
      <c r="E869" s="24"/>
      <c r="F869" s="73"/>
      <c r="G869" s="27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  <c r="AD869" s="73"/>
      <c r="AE869" s="73"/>
      <c r="AF869" s="73"/>
      <c r="AG869" s="73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</row>
    <row r="870" ht="13.5" customHeight="1">
      <c r="A870" s="1"/>
      <c r="B870" s="22"/>
      <c r="C870" s="73"/>
      <c r="D870" s="73"/>
      <c r="E870" s="24"/>
      <c r="F870" s="73"/>
      <c r="G870" s="27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  <c r="AD870" s="73"/>
      <c r="AE870" s="73"/>
      <c r="AF870" s="73"/>
      <c r="AG870" s="73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</row>
    <row r="871" ht="13.5" customHeight="1">
      <c r="A871" s="1"/>
      <c r="B871" s="22"/>
      <c r="C871" s="73"/>
      <c r="D871" s="73"/>
      <c r="E871" s="24"/>
      <c r="F871" s="73"/>
      <c r="G871" s="27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  <c r="AD871" s="73"/>
      <c r="AE871" s="73"/>
      <c r="AF871" s="73"/>
      <c r="AG871" s="73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</row>
    <row r="872" ht="13.5" customHeight="1">
      <c r="A872" s="1"/>
      <c r="B872" s="22"/>
      <c r="C872" s="73"/>
      <c r="D872" s="73"/>
      <c r="E872" s="24"/>
      <c r="F872" s="73"/>
      <c r="G872" s="27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  <c r="AD872" s="73"/>
      <c r="AE872" s="73"/>
      <c r="AF872" s="73"/>
      <c r="AG872" s="73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</row>
    <row r="873" ht="13.5" customHeight="1">
      <c r="A873" s="1"/>
      <c r="B873" s="22"/>
      <c r="C873" s="73"/>
      <c r="D873" s="73"/>
      <c r="E873" s="24"/>
      <c r="F873" s="73"/>
      <c r="G873" s="27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  <c r="AD873" s="73"/>
      <c r="AE873" s="73"/>
      <c r="AF873" s="73"/>
      <c r="AG873" s="73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</row>
    <row r="874" ht="13.5" customHeight="1">
      <c r="A874" s="1"/>
      <c r="B874" s="22"/>
      <c r="C874" s="73"/>
      <c r="D874" s="73"/>
      <c r="E874" s="24"/>
      <c r="F874" s="73"/>
      <c r="G874" s="27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  <c r="AD874" s="73"/>
      <c r="AE874" s="73"/>
      <c r="AF874" s="73"/>
      <c r="AG874" s="73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</row>
    <row r="875" ht="13.5" customHeight="1">
      <c r="A875" s="1"/>
      <c r="B875" s="22"/>
      <c r="C875" s="73"/>
      <c r="D875" s="73"/>
      <c r="E875" s="24"/>
      <c r="F875" s="73"/>
      <c r="G875" s="27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  <c r="AD875" s="73"/>
      <c r="AE875" s="73"/>
      <c r="AF875" s="73"/>
      <c r="AG875" s="73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</row>
    <row r="876" ht="13.5" customHeight="1">
      <c r="A876" s="1"/>
      <c r="B876" s="22"/>
      <c r="C876" s="73"/>
      <c r="D876" s="73"/>
      <c r="E876" s="24"/>
      <c r="F876" s="73"/>
      <c r="G876" s="27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  <c r="AD876" s="73"/>
      <c r="AE876" s="73"/>
      <c r="AF876" s="73"/>
      <c r="AG876" s="73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</row>
    <row r="877" ht="13.5" customHeight="1">
      <c r="A877" s="1"/>
      <c r="B877" s="22"/>
      <c r="C877" s="73"/>
      <c r="D877" s="73"/>
      <c r="E877" s="24"/>
      <c r="F877" s="73"/>
      <c r="G877" s="27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  <c r="AD877" s="73"/>
      <c r="AE877" s="73"/>
      <c r="AF877" s="73"/>
      <c r="AG877" s="73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</row>
    <row r="878" ht="13.5" customHeight="1">
      <c r="A878" s="1"/>
      <c r="B878" s="22"/>
      <c r="C878" s="73"/>
      <c r="D878" s="73"/>
      <c r="E878" s="24"/>
      <c r="F878" s="73"/>
      <c r="G878" s="27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  <c r="AD878" s="73"/>
      <c r="AE878" s="73"/>
      <c r="AF878" s="73"/>
      <c r="AG878" s="73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</row>
    <row r="879" ht="13.5" customHeight="1">
      <c r="A879" s="1"/>
      <c r="B879" s="22"/>
      <c r="C879" s="73"/>
      <c r="D879" s="73"/>
      <c r="E879" s="24"/>
      <c r="F879" s="73"/>
      <c r="G879" s="27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  <c r="AD879" s="73"/>
      <c r="AE879" s="73"/>
      <c r="AF879" s="73"/>
      <c r="AG879" s="73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</row>
    <row r="880" ht="13.5" customHeight="1">
      <c r="A880" s="1"/>
      <c r="B880" s="22"/>
      <c r="C880" s="73"/>
      <c r="D880" s="73"/>
      <c r="E880" s="24"/>
      <c r="F880" s="73"/>
      <c r="G880" s="27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  <c r="AD880" s="73"/>
      <c r="AE880" s="73"/>
      <c r="AF880" s="73"/>
      <c r="AG880" s="73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</row>
    <row r="881" ht="13.5" customHeight="1">
      <c r="A881" s="1"/>
      <c r="B881" s="22"/>
      <c r="C881" s="73"/>
      <c r="D881" s="73"/>
      <c r="E881" s="24"/>
      <c r="F881" s="73"/>
      <c r="G881" s="27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  <c r="AD881" s="73"/>
      <c r="AE881" s="73"/>
      <c r="AF881" s="73"/>
      <c r="AG881" s="73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</row>
    <row r="882" ht="13.5" customHeight="1">
      <c r="A882" s="1"/>
      <c r="B882" s="22"/>
      <c r="C882" s="73"/>
      <c r="D882" s="73"/>
      <c r="E882" s="24"/>
      <c r="F882" s="73"/>
      <c r="G882" s="27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  <c r="AD882" s="73"/>
      <c r="AE882" s="73"/>
      <c r="AF882" s="73"/>
      <c r="AG882" s="73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</row>
    <row r="883" ht="13.5" customHeight="1">
      <c r="A883" s="1"/>
      <c r="B883" s="22"/>
      <c r="C883" s="73"/>
      <c r="D883" s="73"/>
      <c r="E883" s="24"/>
      <c r="F883" s="73"/>
      <c r="G883" s="27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  <c r="AD883" s="73"/>
      <c r="AE883" s="73"/>
      <c r="AF883" s="73"/>
      <c r="AG883" s="73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</row>
    <row r="884" ht="13.5" customHeight="1">
      <c r="A884" s="1"/>
      <c r="B884" s="22"/>
      <c r="C884" s="73"/>
      <c r="D884" s="73"/>
      <c r="E884" s="24"/>
      <c r="F884" s="73"/>
      <c r="G884" s="27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  <c r="AD884" s="73"/>
      <c r="AE884" s="73"/>
      <c r="AF884" s="73"/>
      <c r="AG884" s="73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</row>
    <row r="885" ht="13.5" customHeight="1">
      <c r="A885" s="1"/>
      <c r="B885" s="22"/>
      <c r="C885" s="73"/>
      <c r="D885" s="73"/>
      <c r="E885" s="24"/>
      <c r="F885" s="73"/>
      <c r="G885" s="27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  <c r="AD885" s="73"/>
      <c r="AE885" s="73"/>
      <c r="AF885" s="73"/>
      <c r="AG885" s="73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</row>
    <row r="886" ht="13.5" customHeight="1">
      <c r="A886" s="1"/>
      <c r="B886" s="22"/>
      <c r="C886" s="73"/>
      <c r="D886" s="73"/>
      <c r="E886" s="24"/>
      <c r="F886" s="73"/>
      <c r="G886" s="27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  <c r="AD886" s="73"/>
      <c r="AE886" s="73"/>
      <c r="AF886" s="73"/>
      <c r="AG886" s="73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</row>
    <row r="887" ht="13.5" customHeight="1">
      <c r="A887" s="1"/>
      <c r="B887" s="22"/>
      <c r="C887" s="73"/>
      <c r="D887" s="73"/>
      <c r="E887" s="24"/>
      <c r="F887" s="73"/>
      <c r="G887" s="27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  <c r="AD887" s="73"/>
      <c r="AE887" s="73"/>
      <c r="AF887" s="73"/>
      <c r="AG887" s="73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</row>
    <row r="888" ht="13.5" customHeight="1">
      <c r="A888" s="1"/>
      <c r="B888" s="22"/>
      <c r="C888" s="73"/>
      <c r="D888" s="73"/>
      <c r="E888" s="24"/>
      <c r="F888" s="73"/>
      <c r="G888" s="27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  <c r="AD888" s="73"/>
      <c r="AE888" s="73"/>
      <c r="AF888" s="73"/>
      <c r="AG888" s="73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</row>
    <row r="889" ht="13.5" customHeight="1">
      <c r="A889" s="1"/>
      <c r="B889" s="22"/>
      <c r="C889" s="73"/>
      <c r="D889" s="73"/>
      <c r="E889" s="24"/>
      <c r="F889" s="73"/>
      <c r="G889" s="27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  <c r="AD889" s="73"/>
      <c r="AE889" s="73"/>
      <c r="AF889" s="73"/>
      <c r="AG889" s="73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</row>
    <row r="890" ht="13.5" customHeight="1">
      <c r="A890" s="1"/>
      <c r="B890" s="22"/>
      <c r="C890" s="73"/>
      <c r="D890" s="73"/>
      <c r="E890" s="24"/>
      <c r="F890" s="73"/>
      <c r="G890" s="27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  <c r="AD890" s="73"/>
      <c r="AE890" s="73"/>
      <c r="AF890" s="73"/>
      <c r="AG890" s="73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</row>
    <row r="891" ht="13.5" customHeight="1">
      <c r="A891" s="1"/>
      <c r="B891" s="22"/>
      <c r="C891" s="73"/>
      <c r="D891" s="73"/>
      <c r="E891" s="24"/>
      <c r="F891" s="73"/>
      <c r="G891" s="27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  <c r="AD891" s="73"/>
      <c r="AE891" s="73"/>
      <c r="AF891" s="73"/>
      <c r="AG891" s="73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</row>
    <row r="892" ht="13.5" customHeight="1">
      <c r="A892" s="1"/>
      <c r="B892" s="22"/>
      <c r="C892" s="73"/>
      <c r="D892" s="73"/>
      <c r="E892" s="24"/>
      <c r="F892" s="73"/>
      <c r="G892" s="27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  <c r="AD892" s="73"/>
      <c r="AE892" s="73"/>
      <c r="AF892" s="73"/>
      <c r="AG892" s="73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</row>
    <row r="893" ht="13.5" customHeight="1">
      <c r="A893" s="1"/>
      <c r="B893" s="22"/>
      <c r="C893" s="73"/>
      <c r="D893" s="73"/>
      <c r="E893" s="24"/>
      <c r="F893" s="73"/>
      <c r="G893" s="27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  <c r="AD893" s="73"/>
      <c r="AE893" s="73"/>
      <c r="AF893" s="73"/>
      <c r="AG893" s="73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</row>
    <row r="894" ht="13.5" customHeight="1">
      <c r="A894" s="1"/>
      <c r="B894" s="22"/>
      <c r="C894" s="73"/>
      <c r="D894" s="73"/>
      <c r="E894" s="24"/>
      <c r="F894" s="73"/>
      <c r="G894" s="27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  <c r="AD894" s="73"/>
      <c r="AE894" s="73"/>
      <c r="AF894" s="73"/>
      <c r="AG894" s="73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</row>
    <row r="895" ht="13.5" customHeight="1">
      <c r="A895" s="1"/>
      <c r="B895" s="22"/>
      <c r="C895" s="73"/>
      <c r="D895" s="73"/>
      <c r="E895" s="24"/>
      <c r="F895" s="73"/>
      <c r="G895" s="27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  <c r="AD895" s="73"/>
      <c r="AE895" s="73"/>
      <c r="AF895" s="73"/>
      <c r="AG895" s="73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</row>
    <row r="896" ht="13.5" customHeight="1">
      <c r="A896" s="1"/>
      <c r="B896" s="22"/>
      <c r="C896" s="73"/>
      <c r="D896" s="73"/>
      <c r="E896" s="24"/>
      <c r="F896" s="73"/>
      <c r="G896" s="27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  <c r="AD896" s="73"/>
      <c r="AE896" s="73"/>
      <c r="AF896" s="73"/>
      <c r="AG896" s="73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</row>
    <row r="897" ht="13.5" customHeight="1">
      <c r="A897" s="1"/>
      <c r="B897" s="22"/>
      <c r="C897" s="73"/>
      <c r="D897" s="73"/>
      <c r="E897" s="24"/>
      <c r="F897" s="73"/>
      <c r="G897" s="27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  <c r="AD897" s="73"/>
      <c r="AE897" s="73"/>
      <c r="AF897" s="73"/>
      <c r="AG897" s="73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</row>
    <row r="898" ht="13.5" customHeight="1">
      <c r="A898" s="1"/>
      <c r="B898" s="22"/>
      <c r="C898" s="73"/>
      <c r="D898" s="73"/>
      <c r="E898" s="24"/>
      <c r="F898" s="73"/>
      <c r="G898" s="27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  <c r="AD898" s="73"/>
      <c r="AE898" s="73"/>
      <c r="AF898" s="73"/>
      <c r="AG898" s="73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</row>
    <row r="899" ht="13.5" customHeight="1">
      <c r="A899" s="1"/>
      <c r="B899" s="22"/>
      <c r="C899" s="73"/>
      <c r="D899" s="73"/>
      <c r="E899" s="24"/>
      <c r="F899" s="73"/>
      <c r="G899" s="27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  <c r="AD899" s="73"/>
      <c r="AE899" s="73"/>
      <c r="AF899" s="73"/>
      <c r="AG899" s="73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</row>
    <row r="900" ht="13.5" customHeight="1">
      <c r="A900" s="1"/>
      <c r="B900" s="22"/>
      <c r="C900" s="73"/>
      <c r="D900" s="73"/>
      <c r="E900" s="24"/>
      <c r="F900" s="73"/>
      <c r="G900" s="27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  <c r="AD900" s="73"/>
      <c r="AE900" s="73"/>
      <c r="AF900" s="73"/>
      <c r="AG900" s="73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</row>
    <row r="901" ht="13.5" customHeight="1">
      <c r="A901" s="1"/>
      <c r="B901" s="22"/>
      <c r="C901" s="73"/>
      <c r="D901" s="73"/>
      <c r="E901" s="24"/>
      <c r="F901" s="73"/>
      <c r="G901" s="27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  <c r="AD901" s="73"/>
      <c r="AE901" s="73"/>
      <c r="AF901" s="73"/>
      <c r="AG901" s="73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</row>
    <row r="902" ht="13.5" customHeight="1">
      <c r="A902" s="1"/>
      <c r="B902" s="22"/>
      <c r="C902" s="73"/>
      <c r="D902" s="73"/>
      <c r="E902" s="24"/>
      <c r="F902" s="73"/>
      <c r="G902" s="27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  <c r="AD902" s="73"/>
      <c r="AE902" s="73"/>
      <c r="AF902" s="73"/>
      <c r="AG902" s="73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</row>
    <row r="903" ht="13.5" customHeight="1">
      <c r="A903" s="1"/>
      <c r="B903" s="22"/>
      <c r="C903" s="73"/>
      <c r="D903" s="73"/>
      <c r="E903" s="24"/>
      <c r="F903" s="73"/>
      <c r="G903" s="27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  <c r="AD903" s="73"/>
      <c r="AE903" s="73"/>
      <c r="AF903" s="73"/>
      <c r="AG903" s="73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</row>
    <row r="904" ht="13.5" customHeight="1">
      <c r="A904" s="1"/>
      <c r="B904" s="22"/>
      <c r="C904" s="73"/>
      <c r="D904" s="73"/>
      <c r="E904" s="24"/>
      <c r="F904" s="73"/>
      <c r="G904" s="27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  <c r="AD904" s="73"/>
      <c r="AE904" s="73"/>
      <c r="AF904" s="73"/>
      <c r="AG904" s="73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</row>
    <row r="905" ht="13.5" customHeight="1">
      <c r="A905" s="1"/>
      <c r="B905" s="22"/>
      <c r="C905" s="73"/>
      <c r="D905" s="73"/>
      <c r="E905" s="24"/>
      <c r="F905" s="73"/>
      <c r="G905" s="27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  <c r="AD905" s="73"/>
      <c r="AE905" s="73"/>
      <c r="AF905" s="73"/>
      <c r="AG905" s="73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</row>
    <row r="906" ht="13.5" customHeight="1">
      <c r="A906" s="1"/>
      <c r="B906" s="22"/>
      <c r="C906" s="73"/>
      <c r="D906" s="73"/>
      <c r="E906" s="24"/>
      <c r="F906" s="73"/>
      <c r="G906" s="27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  <c r="AD906" s="73"/>
      <c r="AE906" s="73"/>
      <c r="AF906" s="73"/>
      <c r="AG906" s="73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</row>
    <row r="907" ht="13.5" customHeight="1">
      <c r="A907" s="1"/>
      <c r="B907" s="22"/>
      <c r="C907" s="73"/>
      <c r="D907" s="73"/>
      <c r="E907" s="24"/>
      <c r="F907" s="73"/>
      <c r="G907" s="27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  <c r="AD907" s="73"/>
      <c r="AE907" s="73"/>
      <c r="AF907" s="73"/>
      <c r="AG907" s="73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</row>
    <row r="908" ht="13.5" customHeight="1">
      <c r="A908" s="1"/>
      <c r="B908" s="22"/>
      <c r="C908" s="73"/>
      <c r="D908" s="73"/>
      <c r="E908" s="24"/>
      <c r="F908" s="73"/>
      <c r="G908" s="27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  <c r="AD908" s="73"/>
      <c r="AE908" s="73"/>
      <c r="AF908" s="73"/>
      <c r="AG908" s="73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</row>
    <row r="909" ht="13.5" customHeight="1">
      <c r="A909" s="1"/>
      <c r="B909" s="22"/>
      <c r="C909" s="73"/>
      <c r="D909" s="73"/>
      <c r="E909" s="24"/>
      <c r="F909" s="73"/>
      <c r="G909" s="27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  <c r="AD909" s="73"/>
      <c r="AE909" s="73"/>
      <c r="AF909" s="73"/>
      <c r="AG909" s="73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</row>
    <row r="910" ht="13.5" customHeight="1">
      <c r="A910" s="1"/>
      <c r="B910" s="22"/>
      <c r="C910" s="73"/>
      <c r="D910" s="73"/>
      <c r="E910" s="24"/>
      <c r="F910" s="73"/>
      <c r="G910" s="27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  <c r="AD910" s="73"/>
      <c r="AE910" s="73"/>
      <c r="AF910" s="73"/>
      <c r="AG910" s="73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</row>
    <row r="911" ht="13.5" customHeight="1">
      <c r="A911" s="1"/>
      <c r="B911" s="22"/>
      <c r="C911" s="73"/>
      <c r="D911" s="73"/>
      <c r="E911" s="24"/>
      <c r="F911" s="73"/>
      <c r="G911" s="27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  <c r="AD911" s="73"/>
      <c r="AE911" s="73"/>
      <c r="AF911" s="73"/>
      <c r="AG911" s="73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</row>
    <row r="912" ht="13.5" customHeight="1">
      <c r="A912" s="1"/>
      <c r="B912" s="22"/>
      <c r="C912" s="73"/>
      <c r="D912" s="73"/>
      <c r="E912" s="24"/>
      <c r="F912" s="73"/>
      <c r="G912" s="27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  <c r="AD912" s="73"/>
      <c r="AE912" s="73"/>
      <c r="AF912" s="73"/>
      <c r="AG912" s="73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</row>
  </sheetData>
  <mergeCells count="5">
    <mergeCell ref="H25:Y27"/>
    <mergeCell ref="H19:Y20"/>
    <mergeCell ref="H13:Y14"/>
    <mergeCell ref="H16:Y17"/>
    <mergeCell ref="B29:S2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2024-04-01T11:24:31Z</dcterms:created>
  <dc:creator>Dimah Almasoud</dc:creator>
</cp:coreProperties>
</file>